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Company\Ufficiodistatistica\Progetto Popolamento area sito Statistiche Pubblico Impiego\Pubblicati_SITO\2022\"/>
    </mc:Choice>
  </mc:AlternateContent>
  <xr:revisionPtr revIDLastSave="0" documentId="13_ncr:1_{124FF380-9EB7-451A-B9E5-117E986EEB9E}" xr6:coauthVersionLast="36" xr6:coauthVersionMax="36" xr10:uidLastSave="{00000000-0000-0000-0000-000000000000}"/>
  <bookViews>
    <workbookView xWindow="0" yWindow="240" windowWidth="17010" windowHeight="7665" tabRatio="857" xr2:uid="{00000000-000D-0000-FFFF-FFFF00000000}"/>
  </bookViews>
  <sheets>
    <sheet name="Tav 1_generale  " sheetId="26" r:id="rId1"/>
    <sheet name="Tav 2_var %" sheetId="27" r:id="rId2"/>
    <sheet name="Fig 1_Retr medie_serie" sheetId="17" r:id="rId3"/>
    <sheet name="Fig 2_Retr medie ANNO 202" sheetId="18" r:id="rId4"/>
    <sheet name="Fig 3_Retr medie_%" sheetId="19" r:id="rId5"/>
    <sheet name="Fig 4_Retr medie_dinamica" sheetId="21" r:id="rId6"/>
  </sheets>
  <externalReferences>
    <externalReference r:id="rId7"/>
  </externalReferences>
  <definedNames>
    <definedName name="_xlnm.Print_Area" localSheetId="2">'Fig 1_Retr medie_serie'!$A$1:$M$25</definedName>
    <definedName name="_xlnm.Print_Area" localSheetId="3">'Fig 2_Retr medie ANNO 202'!$A$1:$F$27</definedName>
    <definedName name="_xlnm.Print_Area" localSheetId="4">'Fig 3_Retr medie_%'!$A$1:$F$28</definedName>
    <definedName name="_xlnm.Print_Area" localSheetId="5">'Fig 4_Retr medie_dinamica'!$A$1:$L$28</definedName>
    <definedName name="_xlnm.Print_Area" localSheetId="0">'Tav 1_generale  '!$A$1:$X$151</definedName>
    <definedName name="_xlnm.Print_Area" localSheetId="1">'Tav 2_var %'!$A$1:$W$151</definedName>
    <definedName name="_xlnm.Print_Titles" localSheetId="0">'Tav 1_generale  '!$4:$5</definedName>
    <definedName name="_xlnm.Print_Titles" localSheetId="1">'Tav 2_var %'!$4:$5</definedName>
  </definedNames>
  <calcPr calcId="191029"/>
</workbook>
</file>

<file path=xl/calcChain.xml><?xml version="1.0" encoding="utf-8"?>
<calcChain xmlns="http://schemas.openxmlformats.org/spreadsheetml/2006/main">
  <c r="I9" i="27" l="1"/>
  <c r="X136" i="26"/>
  <c r="U136" i="26"/>
  <c r="S136" i="26"/>
  <c r="R136" i="26"/>
  <c r="W136" i="26"/>
  <c r="V136" i="26"/>
  <c r="T136" i="26"/>
  <c r="Q136" i="26"/>
  <c r="P136" i="26"/>
  <c r="O136" i="26"/>
  <c r="N136" i="26"/>
  <c r="M136" i="26"/>
  <c r="L136" i="26"/>
  <c r="K136" i="26"/>
  <c r="J136" i="26"/>
  <c r="I136" i="26"/>
  <c r="H136" i="26"/>
  <c r="G136" i="26"/>
  <c r="F136" i="26"/>
  <c r="E136" i="26"/>
  <c r="D136" i="26"/>
  <c r="C136" i="26"/>
  <c r="W132" i="26"/>
  <c r="U132" i="26"/>
  <c r="S132" i="26"/>
  <c r="R132" i="26"/>
  <c r="Q132" i="26"/>
  <c r="P132" i="26"/>
  <c r="O132" i="26"/>
  <c r="M132" i="26"/>
  <c r="L132" i="26"/>
  <c r="K132" i="26"/>
  <c r="J132" i="26"/>
  <c r="I132" i="26"/>
  <c r="H132" i="26"/>
  <c r="G132" i="26"/>
  <c r="F132" i="26"/>
  <c r="E132" i="26"/>
  <c r="D132" i="26"/>
  <c r="C132" i="26"/>
  <c r="X132" i="26"/>
  <c r="T132" i="26"/>
  <c r="N132" i="26"/>
  <c r="V132" i="26"/>
  <c r="W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8" i="26"/>
  <c r="X128" i="26"/>
  <c r="U128" i="26"/>
  <c r="T128" i="26"/>
  <c r="V128" i="26"/>
  <c r="W124" i="26"/>
  <c r="S124" i="26"/>
  <c r="R124" i="26"/>
  <c r="Q124" i="26"/>
  <c r="P124" i="26"/>
  <c r="O124" i="26"/>
  <c r="N124" i="26"/>
  <c r="M124" i="26"/>
  <c r="L124" i="26"/>
  <c r="K124" i="26"/>
  <c r="J124" i="26"/>
  <c r="I124" i="26"/>
  <c r="H124" i="26"/>
  <c r="G124" i="26"/>
  <c r="F124" i="26"/>
  <c r="E124" i="26"/>
  <c r="D124" i="26"/>
  <c r="C124" i="26"/>
  <c r="X124" i="26"/>
  <c r="U124" i="26"/>
  <c r="T124" i="26"/>
  <c r="V124" i="26"/>
  <c r="W120" i="26"/>
  <c r="S120" i="26"/>
  <c r="R120" i="26"/>
  <c r="Q120" i="26"/>
  <c r="P120" i="26"/>
  <c r="O120" i="26"/>
  <c r="N120" i="26"/>
  <c r="M120" i="26"/>
  <c r="L120" i="26"/>
  <c r="K120" i="26"/>
  <c r="J120" i="26"/>
  <c r="I120" i="26"/>
  <c r="H120" i="26"/>
  <c r="G120" i="26"/>
  <c r="F120" i="26"/>
  <c r="E120" i="26"/>
  <c r="D120" i="26"/>
  <c r="C120" i="26"/>
  <c r="X120" i="26"/>
  <c r="U120" i="26"/>
  <c r="T120" i="26"/>
  <c r="V120" i="26"/>
  <c r="S116" i="26"/>
  <c r="R116" i="26"/>
  <c r="Q116" i="26"/>
  <c r="P116" i="26"/>
  <c r="O116" i="26"/>
  <c r="M116" i="26"/>
  <c r="L116" i="26"/>
  <c r="K116" i="26"/>
  <c r="J116" i="26"/>
  <c r="I116" i="26"/>
  <c r="H116" i="26"/>
  <c r="G116" i="26"/>
  <c r="F116" i="26"/>
  <c r="E116" i="26"/>
  <c r="D116" i="26"/>
  <c r="C116" i="26"/>
  <c r="X116" i="26"/>
  <c r="U116" i="26"/>
  <c r="T116" i="26"/>
  <c r="W116" i="26"/>
  <c r="V116" i="26"/>
  <c r="N116" i="26"/>
  <c r="U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C112" i="26"/>
  <c r="W112" i="26"/>
  <c r="V112" i="26"/>
  <c r="X112" i="26"/>
  <c r="T112" i="26"/>
  <c r="U108" i="26"/>
  <c r="S108" i="26"/>
  <c r="R108" i="26"/>
  <c r="Q108" i="26"/>
  <c r="P108" i="26"/>
  <c r="O108" i="26"/>
  <c r="N108" i="26"/>
  <c r="M108" i="26"/>
  <c r="L108" i="26"/>
  <c r="K108" i="26"/>
  <c r="J108" i="26"/>
  <c r="I108" i="26"/>
  <c r="H108" i="26"/>
  <c r="G108" i="26"/>
  <c r="F108" i="26"/>
  <c r="E108" i="26"/>
  <c r="D108" i="26"/>
  <c r="C108" i="26"/>
  <c r="W108" i="26"/>
  <c r="V108" i="26"/>
  <c r="X108" i="26"/>
  <c r="T108" i="26"/>
  <c r="X104" i="26"/>
  <c r="U104" i="26"/>
  <c r="S104" i="26"/>
  <c r="R104" i="26"/>
  <c r="Q104" i="26"/>
  <c r="P104" i="26"/>
  <c r="O104" i="26"/>
  <c r="N104" i="26"/>
  <c r="M104" i="26"/>
  <c r="L104" i="26"/>
  <c r="K104" i="26"/>
  <c r="J104" i="26"/>
  <c r="I104" i="26"/>
  <c r="H104" i="26"/>
  <c r="G104" i="26"/>
  <c r="F104" i="26"/>
  <c r="E104" i="26"/>
  <c r="D104" i="26"/>
  <c r="C104" i="26"/>
  <c r="W104" i="26"/>
  <c r="V104" i="26"/>
  <c r="T104" i="26"/>
  <c r="S100" i="26"/>
  <c r="R100" i="26"/>
  <c r="Q100" i="26"/>
  <c r="P100" i="26"/>
  <c r="O100" i="26"/>
  <c r="M100" i="26"/>
  <c r="L100" i="26"/>
  <c r="K100" i="26"/>
  <c r="J100" i="26"/>
  <c r="I100" i="26"/>
  <c r="H100" i="26"/>
  <c r="G100" i="26"/>
  <c r="F100" i="26"/>
  <c r="E100" i="26"/>
  <c r="D100" i="26"/>
  <c r="C100" i="26"/>
  <c r="X100" i="26"/>
  <c r="U100" i="26"/>
  <c r="T100" i="26"/>
  <c r="W100" i="26"/>
  <c r="V100" i="26"/>
  <c r="N100" i="26"/>
  <c r="S96" i="26"/>
  <c r="K96" i="26"/>
  <c r="J96" i="26"/>
  <c r="G96" i="26"/>
  <c r="F96" i="26"/>
  <c r="C96" i="26"/>
  <c r="Q96" i="26"/>
  <c r="M96" i="26"/>
  <c r="L96" i="26"/>
  <c r="I96" i="26"/>
  <c r="H96" i="26"/>
  <c r="E96" i="26"/>
  <c r="W92" i="26"/>
  <c r="S92" i="26"/>
  <c r="R92" i="26"/>
  <c r="Q92" i="26"/>
  <c r="P92" i="26"/>
  <c r="O92" i="26"/>
  <c r="N92" i="26"/>
  <c r="M92" i="26"/>
  <c r="L92" i="26"/>
  <c r="K92" i="26"/>
  <c r="J92" i="26"/>
  <c r="I92" i="26"/>
  <c r="H92" i="26"/>
  <c r="G92" i="26"/>
  <c r="F92" i="26"/>
  <c r="E92" i="26"/>
  <c r="D92" i="26"/>
  <c r="C92" i="26"/>
  <c r="X92" i="26"/>
  <c r="U92" i="26"/>
  <c r="T92" i="26"/>
  <c r="V92" i="26"/>
  <c r="W88" i="26"/>
  <c r="S88" i="26"/>
  <c r="R88" i="26"/>
  <c r="P88" i="26"/>
  <c r="O88" i="26"/>
  <c r="N88" i="26"/>
  <c r="M88" i="26"/>
  <c r="L88" i="26"/>
  <c r="K88" i="26"/>
  <c r="J88" i="26"/>
  <c r="I88" i="26"/>
  <c r="H88" i="26"/>
  <c r="G88" i="26"/>
  <c r="F88" i="26"/>
  <c r="E88" i="26"/>
  <c r="D88" i="26"/>
  <c r="C88" i="26"/>
  <c r="X88" i="26"/>
  <c r="U88" i="26"/>
  <c r="T88" i="26"/>
  <c r="V88" i="26"/>
  <c r="Q88" i="26"/>
  <c r="W84" i="26"/>
  <c r="U84" i="26"/>
  <c r="P84" i="26"/>
  <c r="O84" i="26"/>
  <c r="N84" i="26"/>
  <c r="M84" i="26"/>
  <c r="L84" i="26"/>
  <c r="K84" i="26"/>
  <c r="J84" i="26"/>
  <c r="I84" i="26"/>
  <c r="H84" i="26"/>
  <c r="G84" i="26"/>
  <c r="F84" i="26"/>
  <c r="E84" i="26"/>
  <c r="D84" i="26"/>
  <c r="C84" i="26"/>
  <c r="X84" i="26"/>
  <c r="T84" i="26"/>
  <c r="R84" i="26"/>
  <c r="V84" i="26"/>
  <c r="S84" i="26"/>
  <c r="Q84" i="26"/>
  <c r="W80" i="26"/>
  <c r="U80" i="26"/>
  <c r="S80" i="26"/>
  <c r="R80" i="26"/>
  <c r="Q80" i="26"/>
  <c r="P80" i="26"/>
  <c r="O80" i="26"/>
  <c r="N80" i="26"/>
  <c r="M80" i="26"/>
  <c r="L80" i="26"/>
  <c r="K80" i="26"/>
  <c r="J80" i="26"/>
  <c r="I80" i="26"/>
  <c r="H80" i="26"/>
  <c r="G80" i="26"/>
  <c r="F80" i="26"/>
  <c r="E80" i="26"/>
  <c r="D80" i="26"/>
  <c r="C80" i="26"/>
  <c r="X80" i="26"/>
  <c r="T80" i="26"/>
  <c r="V80" i="26"/>
  <c r="U76" i="26"/>
  <c r="S76" i="26"/>
  <c r="Q76" i="26"/>
  <c r="O76" i="26"/>
  <c r="M76" i="26"/>
  <c r="L76" i="26"/>
  <c r="K76" i="26"/>
  <c r="J76" i="26"/>
  <c r="I76" i="26"/>
  <c r="H76" i="26"/>
  <c r="G76" i="26"/>
  <c r="F76" i="26"/>
  <c r="E76" i="26"/>
  <c r="C76" i="26"/>
  <c r="X76" i="26"/>
  <c r="T76" i="26"/>
  <c r="R96" i="26"/>
  <c r="N96" i="26"/>
  <c r="D96" i="26"/>
  <c r="W76" i="26"/>
  <c r="V76" i="26"/>
  <c r="U72" i="26"/>
  <c r="S72" i="26"/>
  <c r="R72" i="26"/>
  <c r="Q72" i="26"/>
  <c r="P72" i="26"/>
  <c r="O72" i="26"/>
  <c r="N72" i="26"/>
  <c r="M72" i="26"/>
  <c r="L72" i="26"/>
  <c r="K72" i="26"/>
  <c r="J72" i="26"/>
  <c r="I72" i="26"/>
  <c r="H72" i="26"/>
  <c r="G72" i="26"/>
  <c r="F72" i="26"/>
  <c r="E72" i="26"/>
  <c r="D72" i="26"/>
  <c r="C72" i="26"/>
  <c r="U96" i="26"/>
  <c r="U68" i="26"/>
  <c r="Q68" i="26"/>
  <c r="I68" i="26"/>
  <c r="E68" i="26"/>
  <c r="W68" i="26"/>
  <c r="V68" i="26"/>
  <c r="S68" i="26"/>
  <c r="R68" i="26"/>
  <c r="O68" i="26"/>
  <c r="N68" i="26"/>
  <c r="K68" i="26"/>
  <c r="J68" i="26"/>
  <c r="G68" i="26"/>
  <c r="F68" i="26"/>
  <c r="C68" i="26"/>
  <c r="X68" i="26"/>
  <c r="T68" i="26"/>
  <c r="P68" i="26"/>
  <c r="M68" i="26"/>
  <c r="L68" i="26"/>
  <c r="H68" i="26"/>
  <c r="D68" i="26"/>
  <c r="W64" i="26"/>
  <c r="U64" i="26"/>
  <c r="S64" i="26"/>
  <c r="R64" i="26"/>
  <c r="Q64" i="26"/>
  <c r="O64" i="26"/>
  <c r="M64" i="26"/>
  <c r="L64" i="26"/>
  <c r="K64" i="26"/>
  <c r="I64" i="26"/>
  <c r="H64" i="26"/>
  <c r="G64" i="26"/>
  <c r="F64" i="26"/>
  <c r="E64" i="26"/>
  <c r="D64" i="26"/>
  <c r="X64" i="26"/>
  <c r="T64" i="26"/>
  <c r="J64" i="26"/>
  <c r="V64" i="26"/>
  <c r="N64" i="26"/>
  <c r="C64" i="26"/>
  <c r="X60" i="26"/>
  <c r="Q60" i="26"/>
  <c r="O60" i="26"/>
  <c r="N60" i="26"/>
  <c r="M60" i="26"/>
  <c r="I60" i="26"/>
  <c r="E60" i="26"/>
  <c r="V60" i="26"/>
  <c r="T60" i="26"/>
  <c r="R60" i="26"/>
  <c r="P60" i="26"/>
  <c r="L60" i="26"/>
  <c r="J60" i="26"/>
  <c r="H60" i="26"/>
  <c r="F60" i="26"/>
  <c r="D60" i="26"/>
  <c r="W60" i="26"/>
  <c r="U60" i="26"/>
  <c r="S60" i="26"/>
  <c r="K60" i="26"/>
  <c r="G60" i="26"/>
  <c r="C60" i="26"/>
  <c r="U56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D56" i="26"/>
  <c r="C56" i="26"/>
  <c r="W56" i="26"/>
  <c r="V56" i="26"/>
  <c r="T56" i="26"/>
  <c r="X56" i="26"/>
  <c r="S56" i="26"/>
  <c r="U52" i="26"/>
  <c r="Q52" i="26"/>
  <c r="O52" i="26"/>
  <c r="M52" i="26"/>
  <c r="I52" i="26"/>
  <c r="E52" i="26"/>
  <c r="W52" i="26"/>
  <c r="V52" i="26"/>
  <c r="S52" i="26"/>
  <c r="R52" i="26"/>
  <c r="N52" i="26"/>
  <c r="L52" i="26"/>
  <c r="J52" i="26"/>
  <c r="H52" i="26"/>
  <c r="F52" i="26"/>
  <c r="D52" i="26"/>
  <c r="X52" i="26"/>
  <c r="T52" i="26"/>
  <c r="P52" i="26"/>
  <c r="K52" i="26"/>
  <c r="G52" i="26"/>
  <c r="C52" i="26"/>
  <c r="R48" i="26"/>
  <c r="Q48" i="26"/>
  <c r="P48" i="26"/>
  <c r="O48" i="26"/>
  <c r="N48" i="26"/>
  <c r="M48" i="26"/>
  <c r="L48" i="26"/>
  <c r="K48" i="26"/>
  <c r="J48" i="26"/>
  <c r="I48" i="26"/>
  <c r="H48" i="26"/>
  <c r="G48" i="26"/>
  <c r="F48" i="26"/>
  <c r="E48" i="26"/>
  <c r="D48" i="26"/>
  <c r="C48" i="26"/>
  <c r="X48" i="26"/>
  <c r="W48" i="26"/>
  <c r="V48" i="26"/>
  <c r="T48" i="26"/>
  <c r="S48" i="26"/>
  <c r="U48" i="26"/>
  <c r="W44" i="26"/>
  <c r="S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D44" i="26"/>
  <c r="C44" i="26"/>
  <c r="X44" i="26"/>
  <c r="V44" i="26"/>
  <c r="T44" i="26"/>
  <c r="R44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D40" i="26"/>
  <c r="C40" i="26"/>
  <c r="X40" i="26"/>
  <c r="W40" i="26"/>
  <c r="V40" i="26"/>
  <c r="T40" i="26"/>
  <c r="S40" i="26"/>
  <c r="U40" i="26"/>
  <c r="U36" i="26"/>
  <c r="S36" i="26"/>
  <c r="Q36" i="26"/>
  <c r="P36" i="26"/>
  <c r="O36" i="26"/>
  <c r="N36" i="26"/>
  <c r="M36" i="26"/>
  <c r="L36" i="26"/>
  <c r="K36" i="26"/>
  <c r="J36" i="26"/>
  <c r="I36" i="26"/>
  <c r="H36" i="26"/>
  <c r="G36" i="26"/>
  <c r="F36" i="26"/>
  <c r="E36" i="26"/>
  <c r="D36" i="26"/>
  <c r="C36" i="26"/>
  <c r="X36" i="26"/>
  <c r="V36" i="26"/>
  <c r="T36" i="26"/>
  <c r="W36" i="26"/>
  <c r="V32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C32" i="26"/>
  <c r="X32" i="26"/>
  <c r="W32" i="26"/>
  <c r="W28" i="26"/>
  <c r="U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C28" i="26"/>
  <c r="X28" i="26"/>
  <c r="V28" i="26"/>
  <c r="T28" i="26"/>
  <c r="W24" i="26"/>
  <c r="U24" i="26"/>
  <c r="S24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D24" i="26"/>
  <c r="C24" i="26"/>
  <c r="V24" i="26"/>
  <c r="T24" i="26"/>
  <c r="R24" i="26"/>
  <c r="Q24" i="26"/>
  <c r="X20" i="26"/>
  <c r="W20" i="26"/>
  <c r="V20" i="26"/>
  <c r="U20" i="26"/>
  <c r="T20" i="26"/>
  <c r="S20" i="26"/>
  <c r="R20" i="26"/>
  <c r="Q20" i="26"/>
  <c r="P20" i="26"/>
  <c r="O20" i="26"/>
  <c r="N20" i="26"/>
  <c r="M20" i="26"/>
  <c r="L20" i="26"/>
  <c r="K20" i="26"/>
  <c r="J20" i="26"/>
  <c r="I20" i="26"/>
  <c r="H20" i="26"/>
  <c r="G20" i="26"/>
  <c r="F20" i="26"/>
  <c r="E20" i="26"/>
  <c r="D20" i="26"/>
  <c r="C20" i="26"/>
  <c r="U16" i="26"/>
  <c r="R16" i="26"/>
  <c r="Q16" i="26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W16" i="26"/>
  <c r="V16" i="26"/>
  <c r="T16" i="26"/>
  <c r="X16" i="26"/>
  <c r="S16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C12" i="26"/>
  <c r="W12" i="26"/>
  <c r="V12" i="26"/>
  <c r="S12" i="26"/>
  <c r="X12" i="26"/>
  <c r="U12" i="26"/>
  <c r="T12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C8" i="26"/>
  <c r="X8" i="26"/>
  <c r="U8" i="26"/>
  <c r="T8" i="26"/>
  <c r="W8" i="26"/>
  <c r="V8" i="26"/>
  <c r="S8" i="26"/>
  <c r="R36" i="26" l="1"/>
  <c r="T72" i="26"/>
  <c r="X72" i="26"/>
  <c r="W72" i="26"/>
  <c r="O96" i="26"/>
  <c r="Q44" i="26"/>
  <c r="U44" i="26"/>
  <c r="P64" i="26"/>
  <c r="X96" i="26"/>
  <c r="P96" i="26"/>
  <c r="X24" i="26"/>
  <c r="V96" i="26"/>
  <c r="V72" i="26"/>
  <c r="D76" i="26"/>
  <c r="P76" i="26"/>
  <c r="N76" i="26"/>
  <c r="R76" i="26"/>
  <c r="I137" i="27"/>
  <c r="I137" i="26"/>
  <c r="T96" i="26" l="1"/>
  <c r="W96" i="26"/>
</calcChain>
</file>

<file path=xl/sharedStrings.xml><?xml version="1.0" encoding="utf-8"?>
<sst xmlns="http://schemas.openxmlformats.org/spreadsheetml/2006/main" count="280" uniqueCount="99">
  <si>
    <t>Enti pubblici non economici</t>
  </si>
  <si>
    <t>Enti di ricerca</t>
  </si>
  <si>
    <t>Autorità indipendenti</t>
  </si>
  <si>
    <t>Magistratura</t>
  </si>
  <si>
    <t>Voci stipendiali</t>
  </si>
  <si>
    <r>
      <t>Retribuzioni medie pro-capite fisse, accessorie e complessive per comparto</t>
    </r>
    <r>
      <rPr>
        <b/>
        <vertAlign val="superscript"/>
        <sz val="12"/>
        <color indexed="18"/>
        <rFont val="Times New Roman"/>
        <family val="1"/>
      </rPr>
      <t>1</t>
    </r>
  </si>
  <si>
    <t>2002/01</t>
  </si>
  <si>
    <t>2003/02</t>
  </si>
  <si>
    <t>2004/03</t>
  </si>
  <si>
    <t>2005/04</t>
  </si>
  <si>
    <t>2006/05</t>
  </si>
  <si>
    <t>2007/06</t>
  </si>
  <si>
    <t>2008/07</t>
  </si>
  <si>
    <t>2009/08</t>
  </si>
  <si>
    <t>2010/09</t>
  </si>
  <si>
    <t>2011/10</t>
  </si>
  <si>
    <t>Presidenza del consiglio ministri</t>
  </si>
  <si>
    <t>Trattamenti accessori</t>
  </si>
  <si>
    <r>
      <t>1</t>
    </r>
    <r>
      <rPr>
        <sz val="9"/>
        <rFont val="Times New Roman"/>
        <family val="1"/>
      </rPr>
      <t xml:space="preserve"> I valori delle retribuzioni medie sono al netto delle competenze fisse ed accessorie relative ad anni precedenti (arretrati). Le </t>
    </r>
    <r>
      <rPr>
        <i/>
        <sz val="9"/>
        <rFont val="Times New Roman"/>
        <family val="1"/>
      </rPr>
      <t>voci stipendiali</t>
    </r>
    <r>
      <rPr>
        <sz val="9"/>
        <rFont val="Times New Roman"/>
        <family val="1"/>
      </rPr>
      <t xml:space="preserve"> sono: stipendio, retribuzione di anzianità, 13^ mensilità, l'indennità integrativa speciale, i </t>
    </r>
    <r>
      <rPr>
        <i/>
        <sz val="9"/>
        <rFont val="Times New Roman"/>
        <family val="1"/>
      </rPr>
      <t>trattamenti accessori</t>
    </r>
    <r>
      <rPr>
        <sz val="9"/>
        <rFont val="Times New Roman"/>
        <family val="1"/>
      </rPr>
      <t xml:space="preserve"> comprendono: le indennità fisse, i compensi per lavoro straordinario, i premi di produttività, le indennità di turno, disagio ed altre competenze accessorie. Non sono comprese le voci non aventi carattere direttamente retributivo quali ad esempio gli assegni familiari, i buoni pasto, le coperture assicurative.</t>
    </r>
  </si>
  <si>
    <t>Totale P.A.</t>
  </si>
  <si>
    <t>Carriera prefettizia</t>
  </si>
  <si>
    <t>2012/11</t>
  </si>
  <si>
    <t>2013/12</t>
  </si>
  <si>
    <r>
      <t>Scuola</t>
    </r>
    <r>
      <rPr>
        <b/>
        <vertAlign val="superscript"/>
        <sz val="9"/>
        <color indexed="18"/>
        <rFont val="Times New Roman"/>
        <family val="1"/>
      </rPr>
      <t>6</t>
    </r>
  </si>
  <si>
    <r>
      <t>Università</t>
    </r>
    <r>
      <rPr>
        <b/>
        <vertAlign val="superscript"/>
        <sz val="9"/>
        <color indexed="18"/>
        <rFont val="Times New Roman"/>
        <family val="1"/>
      </rPr>
      <t>7</t>
    </r>
  </si>
  <si>
    <r>
      <t>Corpi di polizia</t>
    </r>
    <r>
      <rPr>
        <b/>
        <vertAlign val="superscript"/>
        <sz val="9"/>
        <color indexed="18"/>
        <rFont val="Times New Roman"/>
        <family val="1"/>
      </rPr>
      <t>11</t>
    </r>
  </si>
  <si>
    <r>
      <t>Forze armate</t>
    </r>
    <r>
      <rPr>
        <b/>
        <vertAlign val="superscript"/>
        <sz val="9"/>
        <color indexed="18"/>
        <rFont val="Times New Roman"/>
        <family val="1"/>
      </rPr>
      <t>11</t>
    </r>
  </si>
  <si>
    <r>
      <t>7</t>
    </r>
    <r>
      <rPr>
        <sz val="9"/>
        <rFont val="Times New Roman"/>
        <family val="1"/>
      </rPr>
      <t xml:space="preserve"> Sono escluse dal calcolo della retribuzione media l'indennità ex art. 31 DPR 761/79 e il trattamento aggiuntivo ex art.6 d.lgs 517/99 ( nel conto si chiama "</t>
    </r>
    <r>
      <rPr>
        <i/>
        <sz val="9"/>
        <rFont val="Times New Roman"/>
        <family val="1"/>
      </rPr>
      <t>Indenntà De Maria</t>
    </r>
    <r>
      <rPr>
        <sz val="9"/>
        <rFont val="Times New Roman"/>
        <family val="1"/>
      </rPr>
      <t>").</t>
    </r>
  </si>
  <si>
    <t>2014/13</t>
  </si>
  <si>
    <r>
      <t>6</t>
    </r>
    <r>
      <rPr>
        <sz val="9"/>
        <rFont val="Times New Roman"/>
        <family val="1"/>
      </rPr>
      <t xml:space="preserve">  Sono escluse dal calcolo della retribuzione media le i</t>
    </r>
    <r>
      <rPr>
        <i/>
        <sz val="9"/>
        <rFont val="Times New Roman"/>
        <family val="1"/>
      </rPr>
      <t>ndennità per servizio all'estero.</t>
    </r>
  </si>
  <si>
    <t>2015/14</t>
  </si>
  <si>
    <t>Istituzioni di Alta Formazione e Specializzazione Artistica e Musicale</t>
  </si>
  <si>
    <t>2016/15</t>
  </si>
  <si>
    <t>2017/16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</si>
  <si>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</si>
  <si>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</si>
  <si>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</si>
  <si>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</si>
  <si>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</si>
  <si>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</si>
  <si>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</si>
  <si>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</si>
  <si>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</si>
  <si>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</si>
  <si>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</si>
  <si>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</si>
  <si>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</si>
  <si>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</si>
  <si>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</si>
  <si>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</si>
  <si>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</si>
  <si>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</si>
  <si>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r>
      <t>Ministeri</t>
    </r>
    <r>
      <rPr>
        <b/>
        <vertAlign val="superscript"/>
        <sz val="9"/>
        <color indexed="18"/>
        <rFont val="Times New Roman"/>
        <family val="1"/>
      </rPr>
      <t>2</t>
    </r>
  </si>
  <si>
    <r>
      <t>Agenzie fiscali</t>
    </r>
    <r>
      <rPr>
        <b/>
        <vertAlign val="superscript"/>
        <sz val="9"/>
        <color indexed="18"/>
        <rFont val="Times New Roman"/>
        <family val="1"/>
      </rPr>
      <t>3</t>
    </r>
  </si>
  <si>
    <r>
      <t>Aziende autonome</t>
    </r>
    <r>
      <rPr>
        <b/>
        <vertAlign val="superscript"/>
        <sz val="9"/>
        <color indexed="18"/>
        <rFont val="Times New Roman"/>
        <family val="1"/>
      </rPr>
      <t>4</t>
    </r>
  </si>
  <si>
    <t>CNEL</t>
  </si>
  <si>
    <t>ENAC</t>
  </si>
  <si>
    <r>
      <t>AGID</t>
    </r>
    <r>
      <rPr>
        <b/>
        <vertAlign val="superscript"/>
        <sz val="9"/>
        <color indexed="18"/>
        <rFont val="Times New Roman"/>
        <family val="1"/>
      </rPr>
      <t>5</t>
    </r>
  </si>
  <si>
    <t>FUNZIONI CENTRALI</t>
  </si>
  <si>
    <t>ASI</t>
  </si>
  <si>
    <t>ISTRUZIONE E RICERCA</t>
  </si>
  <si>
    <r>
      <t xml:space="preserve">FUNZIONI LOCALI </t>
    </r>
    <r>
      <rPr>
        <b/>
        <vertAlign val="superscript"/>
        <sz val="9"/>
        <color indexed="18"/>
        <rFont val="Times New Roman"/>
        <family val="1"/>
      </rPr>
      <t>8</t>
    </r>
  </si>
  <si>
    <r>
      <t xml:space="preserve">SANITA' </t>
    </r>
    <r>
      <rPr>
        <b/>
        <vertAlign val="superscript"/>
        <sz val="9"/>
        <color indexed="18"/>
        <rFont val="Times New Roman"/>
        <family val="1"/>
      </rPr>
      <t>9</t>
    </r>
  </si>
  <si>
    <r>
      <t>Regioni a statuto speciale e Province autonome</t>
    </r>
    <r>
      <rPr>
        <b/>
        <vertAlign val="superscript"/>
        <sz val="9"/>
        <color indexed="18"/>
        <rFont val="Times New Roman"/>
        <family val="1"/>
      </rPr>
      <t>10</t>
    </r>
  </si>
  <si>
    <t>Enti art.60, comma 3 - D. Lgs. 165/01</t>
  </si>
  <si>
    <t>Enti lista S13 ISTAT</t>
  </si>
  <si>
    <t>Enti art.70 - Unioncamere</t>
  </si>
  <si>
    <t>COMPARTO AUTONOMO O FUORI COMPARTO</t>
  </si>
  <si>
    <t>Vigili del fuoco</t>
  </si>
  <si>
    <t>Carriera diplomatica</t>
  </si>
  <si>
    <t>Carriera penitenziaria</t>
  </si>
  <si>
    <t>Professori e Ricercatori Universitari</t>
  </si>
  <si>
    <t>PERSONALE IN REGIME DI DIRITTO PUBBLICO</t>
  </si>
  <si>
    <r>
      <t>2</t>
    </r>
    <r>
      <rPr>
        <sz val="9"/>
        <rFont val="Times New Roman"/>
        <family val="1"/>
      </rPr>
      <t xml:space="preserve"> Sono escluse dal calcolo della retribuzione media le </t>
    </r>
    <r>
      <rPr>
        <i/>
        <sz val="9"/>
        <rFont val="Times New Roman"/>
        <family val="1"/>
      </rPr>
      <t xml:space="preserve">indennità per servizio all'estero </t>
    </r>
    <r>
      <rPr>
        <sz val="9"/>
        <rFont val="Times New Roman"/>
        <family val="1"/>
      </rPr>
      <t>per il personale amministrativo del Ministero degli esteri.</t>
    </r>
    <r>
      <rPr>
        <i/>
        <sz val="9"/>
        <rFont val="Times New Roman"/>
        <family val="1"/>
      </rPr>
      <t xml:space="preserve"> </t>
    </r>
    <r>
      <rPr>
        <sz val="9"/>
        <rFont val="Times New Roman"/>
        <family val="1"/>
      </rPr>
      <t>I Ministeri  fino al 2003 comprendevano le Agenzie Fiscali e la Presidenza del Consiglio.</t>
    </r>
  </si>
  <si>
    <r>
      <t xml:space="preserve">3 </t>
    </r>
    <r>
      <rPr>
        <sz val="9"/>
        <rFont val="Times New Roman"/>
        <family val="1"/>
      </rPr>
      <t>Nel 2011 i Monopoli di Stato e quindi il comparto delle Agenzie fiscali ha assorbito i dipendenti provenienti dalle strutture territoriali del Ministero dell'Economia e delle Finanze e quindi dal comparto dei Ministeri.</t>
    </r>
  </si>
  <si>
    <r>
      <t xml:space="preserve">4 </t>
    </r>
    <r>
      <rPr>
        <sz val="9"/>
        <rFont val="Times New Roman"/>
        <family val="1"/>
      </rPr>
      <t>Le Aziende Autonome nel 2006 perdono i Vigili del fuoco che formano un comparto non contrattualizzato in sede Aran e nel 2008 i Monopoli di  Stato che entrano nel comparto Agenzie Fiscali.</t>
    </r>
  </si>
  <si>
    <r>
      <t>8</t>
    </r>
    <r>
      <rPr>
        <sz val="9"/>
        <rFont val="Times New Roman"/>
        <family val="1"/>
      </rPr>
      <t xml:space="preserve"> Nel comparto non sono considerati i dirigenti del ruolo professionale, tecnico e amministrativo del Servizio Sanitario Nazionale.</t>
    </r>
  </si>
  <si>
    <r>
      <t>10</t>
    </r>
    <r>
      <rPr>
        <sz val="9"/>
        <rFont val="Times New Roman"/>
        <family val="1"/>
      </rPr>
      <t xml:space="preserve"> Per le Regioni a Statuto Speciale e le Province Autonome i dati fino al 2005 sono incompleti.</t>
    </r>
  </si>
  <si>
    <r>
      <t>11</t>
    </r>
    <r>
      <rPr>
        <sz val="9"/>
        <rFont val="Times New Roman"/>
        <family val="1"/>
      </rPr>
      <t xml:space="preserve"> Sono escluse dal calcolo della retribuzione media le i</t>
    </r>
    <r>
      <rPr>
        <i/>
        <sz val="9"/>
        <rFont val="Times New Roman"/>
        <family val="1"/>
      </rPr>
      <t>ndennità per servizio all'estero.</t>
    </r>
  </si>
  <si>
    <t>2018/17</t>
  </si>
  <si>
    <t>Base 100=2001</t>
  </si>
  <si>
    <t>Comparti e Settori</t>
  </si>
  <si>
    <t>2019</t>
  </si>
  <si>
    <t>2020</t>
  </si>
  <si>
    <r>
      <t>9</t>
    </r>
    <r>
      <rPr>
        <sz val="9"/>
        <rFont val="Times New Roman"/>
        <family val="1"/>
      </rPr>
      <t xml:space="preserve"> Nel comparto sono inclusi anche i dirigenti del ruolo professionale, tecnico e amministrativo del Servizio Sanitario Nazionale. Fino al 2018 è esclusa dal calcolo della retribuzione media l'indennità di esclusività percepita dai medici e dagli altri dirigenti del ruolo sanitario.</t>
    </r>
  </si>
  <si>
    <t>2021</t>
  </si>
  <si>
    <t>2019/18</t>
  </si>
  <si>
    <t>2020/19</t>
  </si>
  <si>
    <t>2021/20</t>
  </si>
  <si>
    <r>
      <t>7</t>
    </r>
    <r>
      <rPr>
        <sz val="9"/>
        <rFont val="Times New Roman"/>
        <family val="1"/>
      </rPr>
      <t xml:space="preserve"> Sono escluse dal calcolo della retribuzione media l'indennità ex art. 31 DPR 761/79 e il trattamento aggiuntivo ex art.6 d.lgs 517/99 (nel conto si chiama "</t>
    </r>
    <r>
      <rPr>
        <i/>
        <sz val="9"/>
        <rFont val="Times New Roman"/>
        <family val="1"/>
      </rPr>
      <t>Indenntà De Maria</t>
    </r>
    <r>
      <rPr>
        <sz val="9"/>
        <rFont val="Times New Roman"/>
        <family val="1"/>
      </rPr>
      <t>").</t>
    </r>
  </si>
  <si>
    <t>2022</t>
  </si>
  <si>
    <t>Serie 2001- 2022</t>
  </si>
  <si>
    <r>
      <rPr>
        <b/>
        <sz val="9"/>
        <rFont val="Times New Roman"/>
        <family val="1"/>
      </rPr>
      <t>Fonte</t>
    </r>
    <r>
      <rPr>
        <sz val="9"/>
        <rFont val="Times New Roman"/>
        <family val="1"/>
      </rPr>
      <t>: elaborazioni Aran su dati RGS - IGOP. Dati aggiornati al 11/9/2024</t>
    </r>
  </si>
  <si>
    <r>
      <t xml:space="preserve">5 </t>
    </r>
    <r>
      <rPr>
        <sz val="9"/>
        <rFont val="Times New Roman"/>
        <family val="1"/>
      </rPr>
      <t>L'Agid dal 2016 al 2020 è stata assorbita dal comparto Ministeri.</t>
    </r>
  </si>
  <si>
    <t>2022/21</t>
  </si>
  <si>
    <t>Retribuzioni medie pro-capite - Composizione % - Anno 2022</t>
  </si>
  <si>
    <t>La dinamica della retribuzione media pro-capite - Anni 2001/2022</t>
  </si>
  <si>
    <t>Retribuzioni medie pro-capite - Anno 2022</t>
  </si>
  <si>
    <t>Retribuzioni medie pro-capite fisse e accessorie della P.A. - Serie anni 2001-2022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</si>
</sst>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\-"/>
    <numFmt numFmtId="165" formatCode="0.0%;\-0.0%;\-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color indexed="18"/>
      <name val="Times New Roman"/>
      <family val="1"/>
    </font>
    <font>
      <b/>
      <vertAlign val="superscript"/>
      <sz val="12"/>
      <color indexed="18"/>
      <name val="Times New Roman"/>
      <family val="1"/>
    </font>
    <font>
      <b/>
      <sz val="14"/>
      <color indexed="21"/>
      <name val="Times New Roman"/>
      <family val="1"/>
    </font>
    <font>
      <b/>
      <vertAlign val="superscript"/>
      <sz val="8"/>
      <color indexed="10"/>
      <name val="Arial"/>
      <family val="2"/>
    </font>
    <font>
      <sz val="9"/>
      <name val="Times New Roman"/>
      <family val="1"/>
    </font>
    <font>
      <b/>
      <sz val="9"/>
      <color indexed="18"/>
      <name val="Times New Roman"/>
      <family val="1"/>
    </font>
    <font>
      <b/>
      <sz val="9"/>
      <color indexed="21"/>
      <name val="Times New Roman"/>
      <family val="1"/>
    </font>
    <font>
      <sz val="9"/>
      <color indexed="21"/>
      <name val="Times New Roman"/>
      <family val="1"/>
    </font>
    <font>
      <b/>
      <sz val="10"/>
      <color indexed="18"/>
      <name val="Times New Roman"/>
      <family val="1"/>
    </font>
    <font>
      <sz val="10"/>
      <color indexed="8"/>
      <name val="Tahoma"/>
      <family val="2"/>
    </font>
    <font>
      <i/>
      <sz val="9"/>
      <name val="Times New Roman"/>
      <family val="1"/>
    </font>
    <font>
      <b/>
      <i/>
      <sz val="9"/>
      <color indexed="18"/>
      <name val="Times New Roman"/>
      <family val="1"/>
    </font>
    <font>
      <sz val="9"/>
      <color indexed="10"/>
      <name val="Times New Roman"/>
      <family val="1"/>
    </font>
    <font>
      <b/>
      <i/>
      <sz val="9"/>
      <color indexed="21"/>
      <name val="Times New Roman"/>
      <family val="1"/>
    </font>
    <font>
      <sz val="11"/>
      <color indexed="60"/>
      <name val="Calibri"/>
      <family val="2"/>
    </font>
    <font>
      <sz val="9"/>
      <color indexed="12"/>
      <name val="Times New Roman"/>
      <family val="1"/>
    </font>
    <font>
      <b/>
      <vertAlign val="superscript"/>
      <sz val="9"/>
      <color indexed="18"/>
      <name val="Times New Roman"/>
      <family val="1"/>
    </font>
    <font>
      <vertAlign val="superscript"/>
      <sz val="9"/>
      <name val="Times New Roman"/>
      <family val="1"/>
    </font>
    <font>
      <b/>
      <sz val="16"/>
      <color indexed="56"/>
      <name val="Times New Roman"/>
      <family val="1"/>
    </font>
    <font>
      <b/>
      <sz val="14"/>
      <color indexed="56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i/>
      <sz val="9"/>
      <color indexed="18"/>
      <name val="Times New Roman"/>
      <family val="1"/>
    </font>
    <font>
      <sz val="9"/>
      <color indexed="18"/>
      <name val="Times New Roman"/>
      <family val="1"/>
    </font>
    <font>
      <b/>
      <sz val="9"/>
      <color indexed="10"/>
      <name val="Times New Roman"/>
      <family val="1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56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8" fillId="2" borderId="0" applyNumberFormat="0" applyBorder="0" applyAlignment="0" applyProtection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9" fontId="29" fillId="0" borderId="0" applyFont="0" applyFill="0" applyBorder="0" applyAlignment="0" applyProtection="0"/>
  </cellStyleXfs>
  <cellXfs count="76">
    <xf numFmtId="0" fontId="0" fillId="0" borderId="0" xfId="0"/>
    <xf numFmtId="164" fontId="8" fillId="0" borderId="0" xfId="5" applyNumberFormat="1" applyFont="1" applyFill="1" applyBorder="1" applyAlignment="1" applyProtection="1">
      <alignment horizontal="right" vertical="center"/>
      <protection locked="0"/>
    </xf>
    <xf numFmtId="164" fontId="15" fillId="3" borderId="0" xfId="5" applyNumberFormat="1" applyFont="1" applyFill="1" applyBorder="1" applyAlignment="1" applyProtection="1">
      <alignment horizontal="right" vertical="center"/>
      <protection locked="0"/>
    </xf>
    <xf numFmtId="0" fontId="3" fillId="0" borderId="0" xfId="5" applyFont="1" applyFill="1" applyProtection="1">
      <protection locked="0"/>
    </xf>
    <xf numFmtId="0" fontId="4" fillId="0" borderId="0" xfId="5" applyFont="1" applyFill="1" applyAlignment="1" applyProtection="1">
      <alignment vertical="center"/>
      <protection locked="0"/>
    </xf>
    <xf numFmtId="0" fontId="6" fillId="0" borderId="0" xfId="5" applyFont="1" applyFill="1" applyBorder="1" applyAlignment="1" applyProtection="1">
      <alignment vertical="center"/>
      <protection locked="0"/>
    </xf>
    <xf numFmtId="3" fontId="3" fillId="0" borderId="0" xfId="5" applyNumberFormat="1" applyFont="1" applyFill="1" applyAlignment="1" applyProtection="1">
      <alignment horizontal="right"/>
      <protection locked="0"/>
    </xf>
    <xf numFmtId="3" fontId="7" fillId="0" borderId="0" xfId="5" applyNumberFormat="1" applyFont="1" applyFill="1" applyAlignment="1" applyProtection="1">
      <alignment horizontal="left" wrapText="1"/>
      <protection locked="0"/>
    </xf>
    <xf numFmtId="0" fontId="8" fillId="0" borderId="0" xfId="5" applyFont="1" applyFill="1" applyProtection="1">
      <protection locked="0"/>
    </xf>
    <xf numFmtId="0" fontId="9" fillId="0" borderId="0" xfId="5" applyFont="1" applyFill="1" applyAlignment="1" applyProtection="1">
      <alignment vertical="center"/>
      <protection locked="0"/>
    </xf>
    <xf numFmtId="0" fontId="10" fillId="0" borderId="0" xfId="5" applyFont="1" applyFill="1" applyBorder="1" applyAlignment="1" applyProtection="1">
      <alignment vertical="center"/>
      <protection locked="0"/>
    </xf>
    <xf numFmtId="3" fontId="8" fillId="0" borderId="0" xfId="5" applyNumberFormat="1" applyFont="1" applyFill="1" applyAlignment="1" applyProtection="1">
      <alignment horizontal="right"/>
      <protection locked="0"/>
    </xf>
    <xf numFmtId="0" fontId="10" fillId="0" borderId="0" xfId="5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5" applyFont="1" applyFill="1"/>
    <xf numFmtId="0" fontId="11" fillId="0" borderId="0" xfId="5" applyNumberFormat="1" applyFont="1" applyFill="1" applyBorder="1" applyAlignment="1" applyProtection="1">
      <alignment horizontal="right" vertical="center"/>
      <protection locked="0"/>
    </xf>
    <xf numFmtId="0" fontId="9" fillId="0" borderId="0" xfId="5" applyFont="1" applyFill="1" applyBorder="1" applyAlignment="1" applyProtection="1">
      <alignment vertical="center"/>
      <protection locked="0"/>
    </xf>
    <xf numFmtId="0" fontId="14" fillId="0" borderId="0" xfId="5" applyFont="1" applyFill="1" applyAlignment="1">
      <alignment vertical="center"/>
    </xf>
    <xf numFmtId="0" fontId="8" fillId="0" borderId="0" xfId="5" applyFont="1" applyFill="1" applyBorder="1" applyAlignment="1" applyProtection="1">
      <alignment horizontal="left" vertical="center"/>
      <protection locked="0"/>
    </xf>
    <xf numFmtId="0" fontId="9" fillId="5" borderId="0" xfId="5" applyFont="1" applyFill="1" applyBorder="1" applyAlignment="1" applyProtection="1">
      <alignment vertical="center"/>
      <protection locked="0"/>
    </xf>
    <xf numFmtId="0" fontId="8" fillId="0" borderId="0" xfId="5" applyFont="1" applyFill="1" applyAlignment="1">
      <alignment vertical="center"/>
    </xf>
    <xf numFmtId="0" fontId="9" fillId="3" borderId="0" xfId="5" applyFont="1" applyFill="1" applyBorder="1" applyAlignment="1" applyProtection="1">
      <alignment horizontal="left" vertical="center"/>
      <protection locked="0"/>
    </xf>
    <xf numFmtId="0" fontId="17" fillId="3" borderId="0" xfId="5" applyFont="1" applyFill="1" applyBorder="1" applyAlignment="1" applyProtection="1">
      <alignment vertical="center"/>
      <protection locked="0"/>
    </xf>
    <xf numFmtId="0" fontId="15" fillId="0" borderId="0" xfId="5" applyFont="1" applyFill="1" applyBorder="1" applyAlignment="1" applyProtection="1">
      <alignment vertical="center"/>
      <protection locked="0"/>
    </xf>
    <xf numFmtId="0" fontId="19" fillId="0" borderId="0" xfId="5" applyFont="1" applyFill="1" applyAlignment="1">
      <alignment vertical="center"/>
    </xf>
    <xf numFmtId="0" fontId="16" fillId="0" borderId="0" xfId="5" applyFont="1" applyFill="1" applyAlignment="1">
      <alignment vertical="center"/>
    </xf>
    <xf numFmtId="0" fontId="9" fillId="3" borderId="0" xfId="5" applyFont="1" applyFill="1" applyBorder="1" applyAlignment="1" applyProtection="1">
      <alignment horizontal="left"/>
      <protection locked="0"/>
    </xf>
    <xf numFmtId="0" fontId="17" fillId="3" borderId="0" xfId="5" applyFont="1" applyFill="1" applyBorder="1" applyProtection="1">
      <protection locked="0"/>
    </xf>
    <xf numFmtId="164" fontId="15" fillId="3" borderId="0" xfId="5" applyNumberFormat="1" applyFont="1" applyFill="1" applyBorder="1" applyAlignment="1" applyProtection="1">
      <alignment horizontal="right"/>
      <protection locked="0"/>
    </xf>
    <xf numFmtId="0" fontId="8" fillId="0" borderId="0" xfId="5" applyFont="1" applyFill="1" applyAlignment="1"/>
    <xf numFmtId="164" fontId="8" fillId="0" borderId="0" xfId="5" applyNumberFormat="1" applyFont="1" applyFill="1"/>
    <xf numFmtId="0" fontId="21" fillId="0" borderId="0" xfId="5" quotePrefix="1" applyFont="1" applyFill="1" applyAlignment="1"/>
    <xf numFmtId="0" fontId="1" fillId="0" borderId="0" xfId="5"/>
    <xf numFmtId="0" fontId="1" fillId="0" borderId="0" xfId="5" applyFill="1"/>
    <xf numFmtId="0" fontId="23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4" fillId="0" borderId="0" xfId="5" applyFont="1" applyFill="1" applyProtection="1">
      <protection locked="0"/>
    </xf>
    <xf numFmtId="0" fontId="25" fillId="0" borderId="0" xfId="5" applyFont="1" applyFill="1" applyProtection="1">
      <protection locked="0"/>
    </xf>
    <xf numFmtId="0" fontId="12" fillId="6" borderId="0" xfId="5" applyFont="1" applyFill="1" applyBorder="1" applyAlignment="1" applyProtection="1">
      <alignment horizontal="center" vertical="center"/>
      <protection locked="0"/>
    </xf>
    <xf numFmtId="0" fontId="9" fillId="6" borderId="0" xfId="5" applyFont="1" applyFill="1" applyBorder="1" applyAlignment="1" applyProtection="1">
      <alignment vertical="center"/>
      <protection locked="0"/>
    </xf>
    <xf numFmtId="49" fontId="9" fillId="6" borderId="0" xfId="4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5" applyFont="1" applyFill="1"/>
    <xf numFmtId="0" fontId="9" fillId="7" borderId="0" xfId="5" applyFont="1" applyFill="1" applyBorder="1" applyAlignment="1" applyProtection="1">
      <alignment vertical="center"/>
      <protection locked="0"/>
    </xf>
    <xf numFmtId="0" fontId="16" fillId="7" borderId="0" xfId="5" applyFont="1" applyFill="1" applyAlignment="1">
      <alignment vertical="center"/>
    </xf>
    <xf numFmtId="164" fontId="26" fillId="7" borderId="0" xfId="5" applyNumberFormat="1" applyFont="1" applyFill="1" applyBorder="1" applyAlignment="1" applyProtection="1">
      <alignment horizontal="right" vertical="center"/>
      <protection locked="0"/>
    </xf>
    <xf numFmtId="164" fontId="27" fillId="3" borderId="0" xfId="5" applyNumberFormat="1" applyFont="1" applyFill="1" applyBorder="1" applyAlignment="1" applyProtection="1">
      <alignment horizontal="right" vertical="center"/>
      <protection locked="0"/>
    </xf>
    <xf numFmtId="164" fontId="9" fillId="3" borderId="0" xfId="5" applyNumberFormat="1" applyFont="1" applyFill="1" applyBorder="1" applyAlignment="1" applyProtection="1">
      <alignment horizontal="right" vertical="center"/>
      <protection locked="0"/>
    </xf>
    <xf numFmtId="0" fontId="28" fillId="7" borderId="0" xfId="5" applyFont="1" applyFill="1" applyAlignment="1">
      <alignment vertical="center"/>
    </xf>
    <xf numFmtId="164" fontId="9" fillId="7" borderId="0" xfId="5" applyNumberFormat="1" applyFont="1" applyFill="1" applyBorder="1" applyAlignment="1" applyProtection="1">
      <alignment horizontal="right" vertical="center"/>
      <protection locked="0"/>
    </xf>
    <xf numFmtId="0" fontId="25" fillId="0" borderId="0" xfId="5" applyFont="1" applyFill="1" applyAlignment="1">
      <alignment vertical="center"/>
    </xf>
    <xf numFmtId="0" fontId="28" fillId="0" borderId="0" xfId="5" applyFont="1" applyFill="1" applyAlignment="1">
      <alignment vertical="center"/>
    </xf>
    <xf numFmtId="0" fontId="9" fillId="6" borderId="0" xfId="6" applyFont="1" applyFill="1" applyBorder="1" applyAlignment="1" applyProtection="1">
      <alignment vertical="center"/>
      <protection locked="0"/>
    </xf>
    <xf numFmtId="0" fontId="17" fillId="6" borderId="0" xfId="6" applyFont="1" applyFill="1" applyBorder="1" applyAlignment="1" applyProtection="1">
      <alignment vertical="center"/>
      <protection locked="0"/>
    </xf>
    <xf numFmtId="164" fontId="9" fillId="6" borderId="0" xfId="6" applyNumberFormat="1" applyFont="1" applyFill="1" applyBorder="1" applyAlignment="1" applyProtection="1">
      <alignment horizontal="right" vertical="center"/>
      <protection locked="0"/>
    </xf>
    <xf numFmtId="164" fontId="27" fillId="3" borderId="0" xfId="5" applyNumberFormat="1" applyFont="1" applyFill="1" applyBorder="1" applyAlignment="1" applyProtection="1">
      <alignment horizontal="right"/>
      <protection locked="0"/>
    </xf>
    <xf numFmtId="164" fontId="9" fillId="3" borderId="0" xfId="5" applyNumberFormat="1" applyFont="1" applyFill="1" applyBorder="1" applyAlignment="1" applyProtection="1">
      <alignment horizontal="right"/>
      <protection locked="0"/>
    </xf>
    <xf numFmtId="0" fontId="8" fillId="0" borderId="0" xfId="6" applyFont="1" applyFill="1" applyProtection="1">
      <protection locked="0"/>
    </xf>
    <xf numFmtId="164" fontId="25" fillId="0" borderId="0" xfId="5" applyNumberFormat="1" applyFont="1" applyFill="1"/>
    <xf numFmtId="0" fontId="15" fillId="0" borderId="0" xfId="0" applyFont="1" applyFill="1" applyBorder="1" applyProtection="1">
      <protection locked="0"/>
    </xf>
    <xf numFmtId="3" fontId="3" fillId="0" borderId="0" xfId="0" applyNumberFormat="1" applyFont="1" applyBorder="1"/>
    <xf numFmtId="0" fontId="0" fillId="0" borderId="0" xfId="0" applyBorder="1"/>
    <xf numFmtId="0" fontId="30" fillId="0" borderId="0" xfId="0" applyFont="1"/>
    <xf numFmtId="0" fontId="31" fillId="4" borderId="0" xfId="0" applyFont="1" applyFill="1" applyAlignment="1">
      <alignment horizontal="left" vertical="center"/>
    </xf>
    <xf numFmtId="165" fontId="8" fillId="0" borderId="0" xfId="7" applyNumberFormat="1" applyFont="1" applyFill="1" applyBorder="1" applyAlignment="1" applyProtection="1">
      <alignment horizontal="right" vertical="center"/>
      <protection locked="0"/>
    </xf>
    <xf numFmtId="165" fontId="26" fillId="7" borderId="0" xfId="7" applyNumberFormat="1" applyFont="1" applyFill="1" applyBorder="1" applyAlignment="1" applyProtection="1">
      <alignment horizontal="right" vertical="center"/>
      <protection locked="0"/>
    </xf>
    <xf numFmtId="165" fontId="9" fillId="3" borderId="0" xfId="5" applyNumberFormat="1" applyFont="1" applyFill="1" applyBorder="1" applyAlignment="1" applyProtection="1">
      <alignment horizontal="right" vertical="center"/>
      <protection locked="0"/>
    </xf>
    <xf numFmtId="165" fontId="9" fillId="3" borderId="0" xfId="7" applyNumberFormat="1" applyFont="1" applyFill="1" applyBorder="1" applyAlignment="1" applyProtection="1">
      <alignment horizontal="right" vertical="center"/>
      <protection locked="0"/>
    </xf>
    <xf numFmtId="165" fontId="9" fillId="7" borderId="0" xfId="7" applyNumberFormat="1" applyFont="1" applyFill="1" applyBorder="1" applyAlignment="1" applyProtection="1">
      <alignment horizontal="right" vertical="center"/>
      <protection locked="0"/>
    </xf>
    <xf numFmtId="165" fontId="9" fillId="6" borderId="0" xfId="7" applyNumberFormat="1" applyFont="1" applyFill="1" applyBorder="1" applyAlignment="1" applyProtection="1">
      <alignment horizontal="right" vertical="center"/>
      <protection locked="0"/>
    </xf>
    <xf numFmtId="165" fontId="15" fillId="3" borderId="0" xfId="5" applyNumberFormat="1" applyFont="1" applyFill="1" applyBorder="1" applyAlignment="1" applyProtection="1">
      <alignment horizontal="right" vertical="center"/>
      <protection locked="0"/>
    </xf>
    <xf numFmtId="165" fontId="27" fillId="3" borderId="0" xfId="5" applyNumberFormat="1" applyFont="1" applyFill="1" applyBorder="1" applyAlignment="1" applyProtection="1">
      <alignment horizontal="right" vertical="center"/>
      <protection locked="0"/>
    </xf>
    <xf numFmtId="165" fontId="15" fillId="3" borderId="0" xfId="7" applyNumberFormat="1" applyFont="1" applyFill="1" applyBorder="1" applyAlignment="1" applyProtection="1">
      <alignment horizontal="right" vertical="center"/>
      <protection locked="0"/>
    </xf>
    <xf numFmtId="165" fontId="27" fillId="3" borderId="0" xfId="7" applyNumberFormat="1" applyFont="1" applyFill="1" applyBorder="1" applyAlignment="1" applyProtection="1">
      <alignment horizontal="right" vertical="center"/>
      <protection locked="0"/>
    </xf>
    <xf numFmtId="164" fontId="15" fillId="7" borderId="0" xfId="5" applyNumberFormat="1" applyFont="1" applyFill="1" applyBorder="1" applyAlignment="1" applyProtection="1">
      <alignment horizontal="right" vertical="center"/>
      <protection locked="0"/>
    </xf>
    <xf numFmtId="0" fontId="21" fillId="0" borderId="0" xfId="5" quotePrefix="1" applyFont="1" applyFill="1" applyAlignment="1">
      <alignment horizontal="left" wrapText="1"/>
    </xf>
    <xf numFmtId="0" fontId="21" fillId="0" borderId="0" xfId="5" quotePrefix="1" applyFont="1" applyFill="1" applyAlignment="1">
      <alignment horizontal="left"/>
    </xf>
  </cellXfs>
  <cellStyles count="8">
    <cellStyle name="Neutrale 2" xfId="1" xr:uid="{00000000-0005-0000-0000-000000000000}"/>
    <cellStyle name="Normale" xfId="0" builtinId="0"/>
    <cellStyle name="Normale 2" xfId="2" xr:uid="{00000000-0005-0000-0000-000002000000}"/>
    <cellStyle name="Normale 2 2" xfId="6" xr:uid="{AE2F65FE-0EDA-4CCA-80F7-372DAC17CB95}"/>
    <cellStyle name="Normale 3" xfId="3" xr:uid="{00000000-0005-0000-0000-000003000000}"/>
    <cellStyle name="Normale 3 2" xfId="5" xr:uid="{00000000-0005-0000-0000-000004000000}"/>
    <cellStyle name="Normale_Aran2009-01-02_orig&amp;ConIstat" xfId="4" xr:uid="{00000000-0005-0000-0000-000005000000}"/>
    <cellStyle name="Percentuale 2" xfId="7" xr:uid="{9825668E-5576-446A-A974-96802F4FB9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39247865635415E-2"/>
          <c:y val="0.11721405148603607"/>
          <c:w val="0.91875731517845449"/>
          <c:h val="0.80003837652614851"/>
        </c:manualLayout>
      </c:layout>
      <c:barChart>
        <c:barDir val="col"/>
        <c:grouping val="stacked"/>
        <c:varyColors val="0"/>
        <c:ser>
          <c:idx val="0"/>
          <c:order val="0"/>
          <c:tx>
            <c:v>Voci stipendiali</c:v>
          </c:tx>
          <c:invertIfNegative val="0"/>
          <c:dLbls>
            <c:dLbl>
              <c:idx val="0"/>
              <c:layout>
                <c:manualLayout>
                  <c:x val="0"/>
                  <c:y val="-7.7834101529059771E-3"/>
                </c:manualLayout>
              </c:layout>
              <c:spPr/>
              <c:txPr>
                <a:bodyPr/>
                <a:lstStyle/>
                <a:p>
                  <a:pPr>
                    <a:defRPr sz="900" b="0"/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48-4844-939D-B30E4D57799D}"/>
                </c:ext>
              </c:extLst>
            </c:dLbl>
            <c:dLbl>
              <c:idx val="1"/>
              <c:layout>
                <c:manualLayout>
                  <c:x val="1.6161231572378247E-3"/>
                  <c:y val="-3.3635612432993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48-4844-939D-B30E4D57799D}"/>
                </c:ext>
              </c:extLst>
            </c:dLbl>
            <c:dLbl>
              <c:idx val="2"/>
              <c:layout>
                <c:manualLayout>
                  <c:x val="0"/>
                  <c:y val="-4.9326166061904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48-4844-939D-B30E4D57799D}"/>
                </c:ext>
              </c:extLst>
            </c:dLbl>
            <c:dLbl>
              <c:idx val="3"/>
              <c:layout>
                <c:manualLayout>
                  <c:x val="-1.5837820715869496E-3"/>
                  <c:y val="-4.039358175100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148-4844-939D-B30E4D57799D}"/>
                </c:ext>
              </c:extLst>
            </c:dLbl>
            <c:dLbl>
              <c:idx val="4"/>
              <c:layout>
                <c:manualLayout>
                  <c:x val="-4.7513462147608203E-3"/>
                  <c:y val="-1.3454169921681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48-4844-939D-B30E4D57799D}"/>
                </c:ext>
              </c:extLst>
            </c:dLbl>
            <c:dLbl>
              <c:idx val="5"/>
              <c:layout>
                <c:manualLayout>
                  <c:x val="0"/>
                  <c:y val="-2.7964787366081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148-4844-939D-B30E4D57799D}"/>
                </c:ext>
              </c:extLst>
            </c:dLbl>
            <c:dLbl>
              <c:idx val="6"/>
              <c:layout>
                <c:manualLayout>
                  <c:x val="0"/>
                  <c:y val="-1.139292990741622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148-4844-939D-B30E4D57799D}"/>
                </c:ext>
              </c:extLst>
            </c:dLbl>
            <c:dLbl>
              <c:idx val="7"/>
              <c:layout>
                <c:manualLayout>
                  <c:x val="-5.8071338446464337E-17"/>
                  <c:y val="-1.8643191577387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148-4844-939D-B30E4D57799D}"/>
                </c:ext>
              </c:extLst>
            </c:dLbl>
            <c:dLbl>
              <c:idx val="8"/>
              <c:layout>
                <c:manualLayout>
                  <c:x val="-5.8071338446464337E-17"/>
                  <c:y val="1.5535992981156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148-4844-939D-B30E4D57799D}"/>
                </c:ext>
              </c:extLst>
            </c:dLbl>
            <c:dLbl>
              <c:idx val="9"/>
              <c:layout>
                <c:manualLayout>
                  <c:x val="-5.8071338446464337E-17"/>
                  <c:y val="-1.2428794384925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148-4844-939D-B30E4D57799D}"/>
                </c:ext>
              </c:extLst>
            </c:dLbl>
            <c:dLbl>
              <c:idx val="10"/>
              <c:layout>
                <c:manualLayout>
                  <c:x val="-1.5837820715869496E-3"/>
                  <c:y val="1.5535992981156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148-4844-939D-B30E4D57799D}"/>
                </c:ext>
              </c:extLst>
            </c:dLbl>
            <c:dLbl>
              <c:idx val="11"/>
              <c:layout>
                <c:manualLayout>
                  <c:x val="0"/>
                  <c:y val="-9.3215957886938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148-4844-939D-B30E4D57799D}"/>
                </c:ext>
              </c:extLst>
            </c:dLbl>
            <c:dLbl>
              <c:idx val="12"/>
              <c:layout>
                <c:manualLayout>
                  <c:x val="0"/>
                  <c:y val="1.5535992981156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48-4844-939D-B30E4D57799D}"/>
                </c:ext>
              </c:extLst>
            </c:dLbl>
            <c:dLbl>
              <c:idx val="13"/>
              <c:layout>
                <c:manualLayout>
                  <c:x val="0"/>
                  <c:y val="-1.2428794384925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148-4844-939D-B30E4D57799D}"/>
                </c:ext>
              </c:extLst>
            </c:dLbl>
            <c:dLbl>
              <c:idx val="14"/>
              <c:layout>
                <c:manualLayout>
                  <c:x val="-1.1614267689292867E-16"/>
                  <c:y val="3.10719859623128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48-4844-939D-B30E4D57799D}"/>
                </c:ext>
              </c:extLst>
            </c:dLbl>
            <c:dLbl>
              <c:idx val="15"/>
              <c:layout>
                <c:manualLayout>
                  <c:x val="0"/>
                  <c:y val="-1.5535992981156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148-4844-939D-B30E4D57799D}"/>
                </c:ext>
              </c:extLst>
            </c:dLbl>
            <c:dLbl>
              <c:idx val="16"/>
              <c:layout>
                <c:manualLayout>
                  <c:x val="-1.5837820715869496E-3"/>
                  <c:y val="9.3215957886938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48-4844-939D-B30E4D57799D}"/>
                </c:ext>
              </c:extLst>
            </c:dLbl>
            <c:dLbl>
              <c:idx val="17"/>
              <c:layout>
                <c:manualLayout>
                  <c:x val="0"/>
                  <c:y val="-9.3215957886939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48-4844-939D-B30E4D57799D}"/>
                </c:ext>
              </c:extLst>
            </c:dLbl>
            <c:dLbl>
              <c:idx val="18"/>
              <c:layout>
                <c:manualLayout>
                  <c:x val="-1.5837820715870659E-3"/>
                  <c:y val="1.8643191577387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48-4844-939D-B30E4D57799D}"/>
                </c:ext>
              </c:extLst>
            </c:dLbl>
            <c:dLbl>
              <c:idx val="19"/>
              <c:layout>
                <c:manualLayout>
                  <c:x val="1.1614267689292867E-16"/>
                  <c:y val="-2.4857588769850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48-4844-939D-B30E4D57799D}"/>
                </c:ext>
              </c:extLst>
            </c:dLbl>
            <c:dLbl>
              <c:idx val="20"/>
              <c:layout>
                <c:manualLayout>
                  <c:x val="-1.1614267689292867E-16"/>
                  <c:y val="3.1071985962312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48-4844-939D-B30E4D57799D}"/>
                </c:ext>
              </c:extLst>
            </c:dLbl>
            <c:dLbl>
              <c:idx val="21"/>
              <c:layout>
                <c:manualLayout>
                  <c:x val="0"/>
                  <c:y val="-3.417918455854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48-4844-939D-B30E4D5779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2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pt idx="20">
                <c:v>2021</c:v>
              </c:pt>
              <c:pt idx="21">
                <c:v>2022</c:v>
              </c:pt>
            </c:numLit>
          </c:cat>
          <c:val>
            <c:numLit>
              <c:formatCode>#,##0;\-#,##0;\-</c:formatCode>
              <c:ptCount val="22"/>
              <c:pt idx="0">
                <c:v>21007</c:v>
              </c:pt>
              <c:pt idx="1">
                <c:v>21659</c:v>
              </c:pt>
              <c:pt idx="2">
                <c:v>22192</c:v>
              </c:pt>
              <c:pt idx="3">
                <c:v>22539</c:v>
              </c:pt>
              <c:pt idx="4">
                <c:v>23108</c:v>
              </c:pt>
              <c:pt idx="5">
                <c:v>24548</c:v>
              </c:pt>
              <c:pt idx="6">
                <c:v>24734</c:v>
              </c:pt>
              <c:pt idx="7">
                <c:v>26123</c:v>
              </c:pt>
              <c:pt idx="8">
                <c:v>26977.65066821974</c:v>
              </c:pt>
              <c:pt idx="9">
                <c:v>26982</c:v>
              </c:pt>
              <c:pt idx="10">
                <c:v>27067.127175258629</c:v>
              </c:pt>
              <c:pt idx="11">
                <c:v>26862.316624249539</c:v>
              </c:pt>
              <c:pt idx="12">
                <c:v>26876</c:v>
              </c:pt>
              <c:pt idx="13">
                <c:v>26922</c:v>
              </c:pt>
              <c:pt idx="14">
                <c:v>26944</c:v>
              </c:pt>
              <c:pt idx="15">
                <c:v>26789.005237392481</c:v>
              </c:pt>
              <c:pt idx="16">
                <c:v>27087.528292916479</c:v>
              </c:pt>
              <c:pt idx="17">
                <c:v>27956</c:v>
              </c:pt>
              <c:pt idx="18">
                <c:v>28184.524373129621</c:v>
              </c:pt>
              <c:pt idx="19">
                <c:v>28210.748530204757</c:v>
              </c:pt>
              <c:pt idx="20">
                <c:v>28267.012081991521</c:v>
              </c:pt>
              <c:pt idx="21">
                <c:v>28933.509866335382</c:v>
              </c:pt>
            </c:numLit>
          </c:val>
          <c:extLst>
            <c:ext xmlns:c16="http://schemas.microsoft.com/office/drawing/2014/chart" uri="{C3380CC4-5D6E-409C-BE32-E72D297353CC}">
              <c16:uniqueId val="{00000004-C148-4844-939D-B30E4D57799D}"/>
            </c:ext>
          </c:extLst>
        </c:ser>
        <c:ser>
          <c:idx val="1"/>
          <c:order val="1"/>
          <c:tx>
            <c:v>Trattamenti accessori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2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pt idx="20">
                <c:v>2021</c:v>
              </c:pt>
              <c:pt idx="21">
                <c:v>2022</c:v>
              </c:pt>
            </c:numLit>
          </c:cat>
          <c:val>
            <c:numLit>
              <c:formatCode>#,##0;\-#,##0;\-</c:formatCode>
              <c:ptCount val="22"/>
              <c:pt idx="0">
                <c:v>5207</c:v>
              </c:pt>
              <c:pt idx="1">
                <c:v>5657</c:v>
              </c:pt>
              <c:pt idx="2">
                <c:v>6009</c:v>
              </c:pt>
              <c:pt idx="3">
                <c:v>6624</c:v>
              </c:pt>
              <c:pt idx="4">
                <c:v>6608</c:v>
              </c:pt>
              <c:pt idx="5">
                <c:v>6862</c:v>
              </c:pt>
              <c:pt idx="6">
                <c:v>6923</c:v>
              </c:pt>
              <c:pt idx="7">
                <c:v>7295</c:v>
              </c:pt>
              <c:pt idx="8">
                <c:v>7529.6476227172943</c:v>
              </c:pt>
              <c:pt idx="9">
                <c:v>7686</c:v>
              </c:pt>
              <c:pt idx="10">
                <c:v>7835.3835434015546</c:v>
              </c:pt>
              <c:pt idx="11">
                <c:v>7760.4815591479128</c:v>
              </c:pt>
              <c:pt idx="12">
                <c:v>7662</c:v>
              </c:pt>
              <c:pt idx="13">
                <c:v>7452</c:v>
              </c:pt>
              <c:pt idx="14">
                <c:v>7449</c:v>
              </c:pt>
              <c:pt idx="15">
                <c:v>7580.9359300500109</c:v>
              </c:pt>
              <c:pt idx="16">
                <c:v>7864.4121636295386</c:v>
              </c:pt>
              <c:pt idx="17">
                <c:v>7937</c:v>
              </c:pt>
              <c:pt idx="18">
                <c:v>8676.3910835114457</c:v>
              </c:pt>
              <c:pt idx="19">
                <c:v>8935.1839184361615</c:v>
              </c:pt>
              <c:pt idx="20">
                <c:v>9109.3516680301727</c:v>
              </c:pt>
              <c:pt idx="21">
                <c:v>9572.17306790361</c:v>
              </c:pt>
            </c:numLit>
          </c:val>
          <c:extLst>
            <c:ext xmlns:c16="http://schemas.microsoft.com/office/drawing/2014/chart" uri="{C3380CC4-5D6E-409C-BE32-E72D297353CC}">
              <c16:uniqueId val="{00000005-C148-4844-939D-B30E4D577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796328"/>
        <c:axId val="169605672"/>
      </c:barChart>
      <c:catAx>
        <c:axId val="169796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69605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605672"/>
        <c:scaling>
          <c:orientation val="minMax"/>
          <c:max val="35000"/>
        </c:scaling>
        <c:delete val="0"/>
        <c:axPos val="l"/>
        <c:numFmt formatCode="#,##0;\-#,##0;\-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69796328"/>
        <c:crosses val="autoZero"/>
        <c:crossBetween val="between"/>
        <c:majorUnit val="5000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33986257060112884"/>
          <c:y val="9.9558774803189237E-3"/>
          <c:w val="0.42276296108893702"/>
          <c:h val="7.7205950561454822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965162582398185"/>
          <c:y val="6.9297332985884391E-2"/>
          <c:w val="0.64438320555145334"/>
          <c:h val="0.84829493827548152"/>
        </c:manualLayout>
      </c:layout>
      <c:barChart>
        <c:barDir val="bar"/>
        <c:grouping val="stacked"/>
        <c:varyColors val="0"/>
        <c:ser>
          <c:idx val="1"/>
          <c:order val="0"/>
          <c:tx>
            <c:v>Voci stipendiali</c:v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Sanità</c:v>
              </c:pt>
              <c:pt idx="4">
                <c:v>Comparto autonomo</c:v>
              </c:pt>
              <c:pt idx="5">
                <c:v>Personale in regime di diritto pubblico</c:v>
              </c:pt>
            </c:strLit>
          </c:cat>
          <c:val>
            <c:numLit>
              <c:formatCode>#,##0;\-#,##0;\-</c:formatCode>
              <c:ptCount val="6"/>
              <c:pt idx="0">
                <c:v>26031.271706920063</c:v>
              </c:pt>
              <c:pt idx="1">
                <c:v>26798.280849968211</c:v>
              </c:pt>
              <c:pt idx="2">
                <c:v>24922.548816855677</c:v>
              </c:pt>
              <c:pt idx="3">
                <c:v>31305.430745909467</c:v>
              </c:pt>
              <c:pt idx="4">
                <c:v>33386.848849721166</c:v>
              </c:pt>
              <c:pt idx="5">
                <c:v>31233.098104799843</c:v>
              </c:pt>
            </c:numLit>
          </c:val>
          <c:extLst>
            <c:ext xmlns:c16="http://schemas.microsoft.com/office/drawing/2014/chart" uri="{C3380CC4-5D6E-409C-BE32-E72D297353CC}">
              <c16:uniqueId val="{00000000-6C5E-4CAD-8007-13E7C20A136B}"/>
            </c:ext>
          </c:extLst>
        </c:ser>
        <c:ser>
          <c:idx val="2"/>
          <c:order val="1"/>
          <c:tx>
            <c:v>Trattamenti accessori</c:v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Sanità</c:v>
              </c:pt>
              <c:pt idx="4">
                <c:v>Comparto autonomo</c:v>
              </c:pt>
              <c:pt idx="5">
                <c:v>Personale in regime di diritto pubblico</c:v>
              </c:pt>
            </c:strLit>
          </c:cat>
          <c:val>
            <c:numLit>
              <c:formatCode>#,##0;\-#,##0;\-</c:formatCode>
              <c:ptCount val="6"/>
              <c:pt idx="0">
                <c:v>12954.016496183871</c:v>
              </c:pt>
              <c:pt idx="1">
                <c:v>3824.7567756448689</c:v>
              </c:pt>
              <c:pt idx="2">
                <c:v>6684.8944833918467</c:v>
              </c:pt>
              <c:pt idx="3">
                <c:v>11775.311698103504</c:v>
              </c:pt>
              <c:pt idx="4">
                <c:v>7944.5557901180473</c:v>
              </c:pt>
              <c:pt idx="5">
                <c:v>17491.039603521924</c:v>
              </c:pt>
            </c:numLit>
          </c:val>
          <c:extLst>
            <c:ext xmlns:c16="http://schemas.microsoft.com/office/drawing/2014/chart" uri="{C3380CC4-5D6E-409C-BE32-E72D297353CC}">
              <c16:uniqueId val="{00000001-6C5E-4CAD-8007-13E7C20A1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305784"/>
        <c:axId val="170564632"/>
      </c:barChart>
      <c:catAx>
        <c:axId val="169305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 anchor="ctr" anchorCtr="1"/>
          <a:lstStyle/>
          <a:p>
            <a:pPr>
              <a:defRPr/>
            </a:pPr>
            <a:endParaRPr lang="it-IT"/>
          </a:p>
        </c:txPr>
        <c:crossAx val="170564632"/>
        <c:crosses val="autoZero"/>
        <c:auto val="1"/>
        <c:lblAlgn val="ctr"/>
        <c:lblOffset val="100"/>
        <c:noMultiLvlLbl val="0"/>
      </c:catAx>
      <c:valAx>
        <c:axId val="170564632"/>
        <c:scaling>
          <c:orientation val="minMax"/>
          <c:max val="70000"/>
          <c:min val="0"/>
        </c:scaling>
        <c:delete val="0"/>
        <c:axPos val="b"/>
        <c:numFmt formatCode="#,##0" sourceLinked="0"/>
        <c:majorTickMark val="out"/>
        <c:minorTickMark val="none"/>
        <c:tickLblPos val="low"/>
        <c:spPr>
          <a:ln w="0"/>
        </c:spPr>
        <c:crossAx val="169305784"/>
        <c:crosses val="autoZero"/>
        <c:crossBetween val="between"/>
        <c:majorUnit val="1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9427124343832017"/>
          <c:y val="1.4248704663212436E-2"/>
          <c:w val="0.66536540354330698"/>
          <c:h val="5.4404145077720199E-2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965162582398185"/>
          <c:y val="6.9297332985884391E-2"/>
          <c:w val="0.64438320555145334"/>
          <c:h val="0.84829493827548152"/>
        </c:manualLayout>
      </c:layout>
      <c:barChart>
        <c:barDir val="bar"/>
        <c:grouping val="percentStacked"/>
        <c:varyColors val="0"/>
        <c:ser>
          <c:idx val="1"/>
          <c:order val="0"/>
          <c:tx>
            <c:v>Voci stipendiali</c:v>
          </c:tx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Sanità</c:v>
              </c:pt>
              <c:pt idx="4">
                <c:v>Comparto autonomo</c:v>
              </c:pt>
              <c:pt idx="5">
                <c:v>Personale in regime di diritto pubblico</c:v>
              </c:pt>
            </c:strLit>
          </c:cat>
          <c:val>
            <c:numLit>
              <c:formatCode>0%</c:formatCode>
              <c:ptCount val="6"/>
              <c:pt idx="0">
                <c:v>0.66772038650332466</c:v>
              </c:pt>
              <c:pt idx="1">
                <c:v>0.8751019796793168</c:v>
              </c:pt>
              <c:pt idx="2">
                <c:v>0.78850252391848796</c:v>
              </c:pt>
              <c:pt idx="3">
                <c:v>0.72666878447124017</c:v>
              </c:pt>
              <c:pt idx="4">
                <c:v>0.80778403590812609</c:v>
              </c:pt>
              <c:pt idx="5">
                <c:v>0.64101900154233893</c:v>
              </c:pt>
            </c:numLit>
          </c:val>
          <c:extLst>
            <c:ext xmlns:c16="http://schemas.microsoft.com/office/drawing/2014/chart" uri="{C3380CC4-5D6E-409C-BE32-E72D297353CC}">
              <c16:uniqueId val="{00000000-1F86-43AE-B256-425EE65EB95C}"/>
            </c:ext>
          </c:extLst>
        </c:ser>
        <c:ser>
          <c:idx val="2"/>
          <c:order val="1"/>
          <c:tx>
            <c:v>Trattamenti accessori</c:v>
          </c:tx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Sanità</c:v>
              </c:pt>
              <c:pt idx="4">
                <c:v>Comparto autonomo</c:v>
              </c:pt>
              <c:pt idx="5">
                <c:v>Personale in regime di diritto pubblico</c:v>
              </c:pt>
            </c:strLit>
          </c:cat>
          <c:val>
            <c:numLit>
              <c:formatCode>0%</c:formatCode>
              <c:ptCount val="6"/>
              <c:pt idx="0">
                <c:v>0.33227961349667534</c:v>
              </c:pt>
              <c:pt idx="1">
                <c:v>0.1248980203206832</c:v>
              </c:pt>
              <c:pt idx="2">
                <c:v>0.21149747608151198</c:v>
              </c:pt>
              <c:pt idx="3">
                <c:v>0.27333121552875989</c:v>
              </c:pt>
              <c:pt idx="4">
                <c:v>0.192215964091874</c:v>
              </c:pt>
              <c:pt idx="5">
                <c:v>0.35898099845766113</c:v>
              </c:pt>
            </c:numLit>
          </c:val>
          <c:extLst>
            <c:ext xmlns:c16="http://schemas.microsoft.com/office/drawing/2014/chart" uri="{C3380CC4-5D6E-409C-BE32-E72D297353CC}">
              <c16:uniqueId val="{00000001-1F86-43AE-B256-425EE65EB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0569400"/>
        <c:axId val="170569784"/>
      </c:barChart>
      <c:catAx>
        <c:axId val="170569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 anchor="ctr" anchorCtr="1"/>
          <a:lstStyle/>
          <a:p>
            <a:pPr>
              <a:defRPr/>
            </a:pPr>
            <a:endParaRPr lang="it-IT"/>
          </a:p>
        </c:txPr>
        <c:crossAx val="170569784"/>
        <c:crosses val="autoZero"/>
        <c:auto val="1"/>
        <c:lblAlgn val="ctr"/>
        <c:lblOffset val="100"/>
        <c:noMultiLvlLbl val="0"/>
      </c:catAx>
      <c:valAx>
        <c:axId val="170569784"/>
        <c:scaling>
          <c:orientation val="minMax"/>
          <c:max val="1"/>
          <c:min val="0"/>
        </c:scaling>
        <c:delete val="0"/>
        <c:axPos val="b"/>
        <c:numFmt formatCode="0%" sourceLinked="0"/>
        <c:majorTickMark val="out"/>
        <c:minorTickMark val="none"/>
        <c:tickLblPos val="low"/>
        <c:spPr>
          <a:ln w="0"/>
        </c:spPr>
        <c:crossAx val="170569400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39624343832017"/>
          <c:y val="1.4248704663212436E-2"/>
          <c:w val="0.47283806321084859"/>
          <c:h val="3.8282947792147741E-2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889425151221311E-2"/>
          <c:y val="0.14708926057986313"/>
          <c:w val="0.93907317077614916"/>
          <c:h val="0.7559070489595936"/>
        </c:manualLayout>
      </c:layout>
      <c:lineChart>
        <c:grouping val="standard"/>
        <c:varyColors val="0"/>
        <c:ser>
          <c:idx val="2"/>
          <c:order val="0"/>
          <c:tx>
            <c:strRef>
              <c:f>'[1]Fig 4_Retr medie_dinamica'!$A$11</c:f>
              <c:strCache>
                <c:ptCount val="1"/>
                <c:pt idx="0">
                  <c:v>Funzioni centrali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strRef>
              <c:f>'[1]Fig 4_Retr medie_dinamica'!$B$10:$W$10</c:f>
              <c:strCach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strCache>
            </c:strRef>
          </c:cat>
          <c:val>
            <c:numRef>
              <c:f>'[1]Fig 4_Retr medie_dinamica'!$B$11:$W$11</c:f>
              <c:numCache>
                <c:formatCode>0.00</c:formatCode>
                <c:ptCount val="22"/>
                <c:pt idx="0" formatCode="General">
                  <c:v>100</c:v>
                </c:pt>
                <c:pt idx="1">
                  <c:v>105.85786206794505</c:v>
                </c:pt>
                <c:pt idx="2">
                  <c:v>108.54049592550285</c:v>
                </c:pt>
                <c:pt idx="3">
                  <c:v>111.83222078020241</c:v>
                </c:pt>
                <c:pt idx="4">
                  <c:v>111.73620224384759</c:v>
                </c:pt>
                <c:pt idx="5">
                  <c:v>119.16316005160782</c:v>
                </c:pt>
                <c:pt idx="6">
                  <c:v>127.89299727971577</c:v>
                </c:pt>
                <c:pt idx="7">
                  <c:v>129.21002897578074</c:v>
                </c:pt>
                <c:pt idx="8">
                  <c:v>134.5901031291128</c:v>
                </c:pt>
                <c:pt idx="9">
                  <c:v>133.80605271158203</c:v>
                </c:pt>
                <c:pt idx="10">
                  <c:v>136.65831482357083</c:v>
                </c:pt>
                <c:pt idx="11">
                  <c:v>136.58282109646305</c:v>
                </c:pt>
                <c:pt idx="12">
                  <c:v>137.20653142925099</c:v>
                </c:pt>
                <c:pt idx="13">
                  <c:v>135.97157297797881</c:v>
                </c:pt>
                <c:pt idx="14">
                  <c:v>135.48026561514405</c:v>
                </c:pt>
                <c:pt idx="15">
                  <c:v>137.13865002581619</c:v>
                </c:pt>
                <c:pt idx="16">
                  <c:v>139.67825012281716</c:v>
                </c:pt>
                <c:pt idx="17">
                  <c:v>144.5998448483727</c:v>
                </c:pt>
                <c:pt idx="18">
                  <c:v>149.88457062227067</c:v>
                </c:pt>
                <c:pt idx="19">
                  <c:v>148.54004939060772</c:v>
                </c:pt>
                <c:pt idx="20">
                  <c:v>152.04944639297855</c:v>
                </c:pt>
                <c:pt idx="21">
                  <c:v>158.95743924932114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F-4378-9021-833EE2663884}"/>
            </c:ext>
          </c:extLst>
        </c:ser>
        <c:ser>
          <c:idx val="0"/>
          <c:order val="1"/>
          <c:tx>
            <c:strRef>
              <c:f>'[1]Fig 4_Retr medie_dinamica'!$A$12</c:f>
              <c:strCache>
                <c:ptCount val="1"/>
                <c:pt idx="0">
                  <c:v>Istruzione e ricerca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strRef>
              <c:f>'[1]Fig 4_Retr medie_dinamica'!$B$10:$W$10</c:f>
              <c:strCach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strCache>
            </c:strRef>
          </c:cat>
          <c:val>
            <c:numRef>
              <c:f>'[1]Fig 4_Retr medie_dinamica'!$B$12:$W$12</c:f>
              <c:numCache>
                <c:formatCode>0.00</c:formatCode>
                <c:ptCount val="22"/>
                <c:pt idx="0" formatCode="General">
                  <c:v>100</c:v>
                </c:pt>
                <c:pt idx="1">
                  <c:v>102.99761179280245</c:v>
                </c:pt>
                <c:pt idx="2">
                  <c:v>106.73639133657251</c:v>
                </c:pt>
                <c:pt idx="3">
                  <c:v>106.90521287984848</c:v>
                </c:pt>
                <c:pt idx="4">
                  <c:v>105.84287243679486</c:v>
                </c:pt>
                <c:pt idx="5">
                  <c:v>114.09042246561806</c:v>
                </c:pt>
                <c:pt idx="6">
                  <c:v>110.30223173845015</c:v>
                </c:pt>
                <c:pt idx="7">
                  <c:v>121.05328172609735</c:v>
                </c:pt>
                <c:pt idx="8">
                  <c:v>126.2924674755123</c:v>
                </c:pt>
                <c:pt idx="9">
                  <c:v>125.13793955365232</c:v>
                </c:pt>
                <c:pt idx="10">
                  <c:v>125.6293912880105</c:v>
                </c:pt>
                <c:pt idx="11">
                  <c:v>122.52782735410615</c:v>
                </c:pt>
                <c:pt idx="12">
                  <c:v>122.1665180041208</c:v>
                </c:pt>
                <c:pt idx="13">
                  <c:v>120.91740097175328</c:v>
                </c:pt>
                <c:pt idx="14">
                  <c:v>119.91682450794697</c:v>
                </c:pt>
                <c:pt idx="15">
                  <c:v>117.7487325129419</c:v>
                </c:pt>
                <c:pt idx="16">
                  <c:v>121.51148397258332</c:v>
                </c:pt>
                <c:pt idx="17">
                  <c:v>125.74322655027589</c:v>
                </c:pt>
                <c:pt idx="18">
                  <c:v>127.03615251585278</c:v>
                </c:pt>
                <c:pt idx="19">
                  <c:v>126.39442851264343</c:v>
                </c:pt>
                <c:pt idx="20">
                  <c:v>126.09524429015701</c:v>
                </c:pt>
                <c:pt idx="21">
                  <c:v>126.09337735984965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F-4378-9021-833EE2663884}"/>
            </c:ext>
          </c:extLst>
        </c:ser>
        <c:ser>
          <c:idx val="1"/>
          <c:order val="2"/>
          <c:tx>
            <c:strRef>
              <c:f>'[1]Fig 4_Retr medie_dinamica'!$A$13</c:f>
              <c:strCache>
                <c:ptCount val="1"/>
                <c:pt idx="0">
                  <c:v>Funzioni locali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strRef>
              <c:f>'[1]Fig 4_Retr medie_dinamica'!$B$10:$W$10</c:f>
              <c:strCach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strCache>
            </c:strRef>
          </c:cat>
          <c:val>
            <c:numRef>
              <c:f>'[1]Fig 4_Retr medie_dinamica'!$B$13:$W$13</c:f>
              <c:numCache>
                <c:formatCode>0.00</c:formatCode>
                <c:ptCount val="22"/>
                <c:pt idx="0" formatCode="General">
                  <c:v>100</c:v>
                </c:pt>
                <c:pt idx="1">
                  <c:v>102.79670155552483</c:v>
                </c:pt>
                <c:pt idx="2">
                  <c:v>104.88962521828685</c:v>
                </c:pt>
                <c:pt idx="3">
                  <c:v>113.00317915192765</c:v>
                </c:pt>
                <c:pt idx="4">
                  <c:v>114.78205970074178</c:v>
                </c:pt>
                <c:pt idx="5">
                  <c:v>121.41166705396621</c:v>
                </c:pt>
                <c:pt idx="6">
                  <c:v>121.36300541799133</c:v>
                </c:pt>
                <c:pt idx="7">
                  <c:v>128.8944611113599</c:v>
                </c:pt>
                <c:pt idx="8">
                  <c:v>132.30200766862671</c:v>
                </c:pt>
                <c:pt idx="9">
                  <c:v>133.12530240419397</c:v>
                </c:pt>
                <c:pt idx="10">
                  <c:v>133.25540118953165</c:v>
                </c:pt>
                <c:pt idx="11">
                  <c:v>132.4204668197776</c:v>
                </c:pt>
                <c:pt idx="12">
                  <c:v>132.32106063633995</c:v>
                </c:pt>
                <c:pt idx="13">
                  <c:v>130.4929924327229</c:v>
                </c:pt>
                <c:pt idx="14">
                  <c:v>129.722831684055</c:v>
                </c:pt>
                <c:pt idx="15">
                  <c:v>130.3380768842014</c:v>
                </c:pt>
                <c:pt idx="16">
                  <c:v>131.26679952226169</c:v>
                </c:pt>
                <c:pt idx="17">
                  <c:v>135.87963999462679</c:v>
                </c:pt>
                <c:pt idx="18">
                  <c:v>137.44618425108487</c:v>
                </c:pt>
                <c:pt idx="19">
                  <c:v>137.40360376605892</c:v>
                </c:pt>
                <c:pt idx="20">
                  <c:v>138.37975627546069</c:v>
                </c:pt>
                <c:pt idx="21">
                  <c:v>141.52797788137519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0F-4378-9021-833EE2663884}"/>
            </c:ext>
          </c:extLst>
        </c:ser>
        <c:ser>
          <c:idx val="3"/>
          <c:order val="3"/>
          <c:tx>
            <c:strRef>
              <c:f>'[1]Fig 4_Retr medie_dinamica'!$A$14</c:f>
              <c:strCache>
                <c:ptCount val="1"/>
                <c:pt idx="0">
                  <c:v>Sanità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strRef>
              <c:f>'[1]Fig 4_Retr medie_dinamica'!$B$10:$W$10</c:f>
              <c:strCach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strCache>
            </c:strRef>
          </c:cat>
          <c:val>
            <c:numRef>
              <c:f>'[1]Fig 4_Retr medie_dinamica'!$B$14:$W$14</c:f>
              <c:numCache>
                <c:formatCode>0.00</c:formatCode>
                <c:ptCount val="22"/>
                <c:pt idx="0" formatCode="General">
                  <c:v>100</c:v>
                </c:pt>
                <c:pt idx="1">
                  <c:v>104.64035537331281</c:v>
                </c:pt>
                <c:pt idx="2">
                  <c:v>107.03229113275243</c:v>
                </c:pt>
                <c:pt idx="3">
                  <c:v>111.61797368870666</c:v>
                </c:pt>
                <c:pt idx="4">
                  <c:v>114.06458226550488</c:v>
                </c:pt>
                <c:pt idx="5">
                  <c:v>120.67315906372802</c:v>
                </c:pt>
                <c:pt idx="6">
                  <c:v>122.11857167264654</c:v>
                </c:pt>
                <c:pt idx="7">
                  <c:v>128.00956774303779</c:v>
                </c:pt>
                <c:pt idx="8">
                  <c:v>130.66076364373939</c:v>
                </c:pt>
                <c:pt idx="9">
                  <c:v>132.36972492738769</c:v>
                </c:pt>
                <c:pt idx="10">
                  <c:v>132.74104741325303</c:v>
                </c:pt>
                <c:pt idx="11">
                  <c:v>132.68485099880593</c:v>
                </c:pt>
                <c:pt idx="12">
                  <c:v>132.07585853408511</c:v>
                </c:pt>
                <c:pt idx="13">
                  <c:v>131.6760635571502</c:v>
                </c:pt>
                <c:pt idx="14">
                  <c:v>132.03485392106614</c:v>
                </c:pt>
                <c:pt idx="15">
                  <c:v>131.98120546333627</c:v>
                </c:pt>
                <c:pt idx="16">
                  <c:v>132.3084746773641</c:v>
                </c:pt>
                <c:pt idx="17">
                  <c:v>134.54296941739281</c:v>
                </c:pt>
                <c:pt idx="18">
                  <c:v>143.16077225354522</c:v>
                </c:pt>
                <c:pt idx="19">
                  <c:v>145.89262392232578</c:v>
                </c:pt>
                <c:pt idx="20">
                  <c:v>144.74878248227506</c:v>
                </c:pt>
                <c:pt idx="21">
                  <c:v>147.20909770720303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0F-4378-9021-833EE2663884}"/>
            </c:ext>
          </c:extLst>
        </c:ser>
        <c:ser>
          <c:idx val="5"/>
          <c:order val="4"/>
          <c:tx>
            <c:strRef>
              <c:f>'[1]Fig 4_Retr medie_dinamica'!$A$15</c:f>
              <c:strCache>
                <c:ptCount val="1"/>
                <c:pt idx="0">
                  <c:v>Presidenza del consiglio ministri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strRef>
              <c:f>'[1]Fig 4_Retr medie_dinamica'!$B$10:$W$10</c:f>
              <c:strCach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strCache>
            </c:strRef>
          </c:cat>
          <c:val>
            <c:numRef>
              <c:f>'[1]Fig 4_Retr medie_dinamica'!$B$15:$W$15</c:f>
            </c:numRef>
          </c:val>
          <c:smooth val="0"/>
          <c:extLst>
            <c:ext xmlns:c16="http://schemas.microsoft.com/office/drawing/2014/chart" uri="{C3380CC4-5D6E-409C-BE32-E72D297353CC}">
              <c16:uniqueId val="{00000004-A80F-4378-9021-833EE2663884}"/>
            </c:ext>
          </c:extLst>
        </c:ser>
        <c:ser>
          <c:idx val="4"/>
          <c:order val="5"/>
          <c:tx>
            <c:strRef>
              <c:f>'[1]Fig 4_Retr medie_dinamica'!$A$16</c:f>
              <c:strCache>
                <c:ptCount val="1"/>
                <c:pt idx="0">
                  <c:v>Comparto autonomo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strRef>
              <c:f>'[1]Fig 4_Retr medie_dinamica'!$B$10:$W$10</c:f>
              <c:strCach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strCache>
            </c:strRef>
          </c:cat>
          <c:val>
            <c:numRef>
              <c:f>'[1]Fig 4_Retr medie_dinamica'!$B$16:$W$16</c:f>
              <c:numCache>
                <c:formatCode>0.00</c:formatCode>
                <c:ptCount val="22"/>
                <c:pt idx="0" formatCode="General">
                  <c:v>100</c:v>
                </c:pt>
                <c:pt idx="1">
                  <c:v>105.43298329032076</c:v>
                </c:pt>
                <c:pt idx="2">
                  <c:v>99.31419833605085</c:v>
                </c:pt>
                <c:pt idx="3">
                  <c:v>106.66119727152346</c:v>
                </c:pt>
                <c:pt idx="4">
                  <c:v>114.49981166896345</c:v>
                </c:pt>
                <c:pt idx="5">
                  <c:v>116.5100618190188</c:v>
                </c:pt>
                <c:pt idx="6">
                  <c:v>121.47251861007767</c:v>
                </c:pt>
                <c:pt idx="7">
                  <c:v>126.63104293487984</c:v>
                </c:pt>
                <c:pt idx="8">
                  <c:v>131.50709676135645</c:v>
                </c:pt>
                <c:pt idx="9">
                  <c:v>132.55574139786009</c:v>
                </c:pt>
                <c:pt idx="10">
                  <c:v>130.25841672212712</c:v>
                </c:pt>
                <c:pt idx="11">
                  <c:v>135.02962065332616</c:v>
                </c:pt>
                <c:pt idx="12">
                  <c:v>134.65041746226152</c:v>
                </c:pt>
                <c:pt idx="13">
                  <c:v>141.28763616034746</c:v>
                </c:pt>
                <c:pt idx="14">
                  <c:v>143.13226403499553</c:v>
                </c:pt>
                <c:pt idx="15">
                  <c:v>144.53519441904908</c:v>
                </c:pt>
                <c:pt idx="16">
                  <c:v>145.84712217407892</c:v>
                </c:pt>
                <c:pt idx="17">
                  <c:v>148.59953864316935</c:v>
                </c:pt>
                <c:pt idx="18">
                  <c:v>148.60159607209414</c:v>
                </c:pt>
                <c:pt idx="19">
                  <c:v>146.46151019106512</c:v>
                </c:pt>
                <c:pt idx="20">
                  <c:v>151.15827324129694</c:v>
                </c:pt>
                <c:pt idx="21">
                  <c:v>153.17550407857317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0F-4378-9021-833EE2663884}"/>
            </c:ext>
          </c:extLst>
        </c:ser>
        <c:ser>
          <c:idx val="6"/>
          <c:order val="6"/>
          <c:tx>
            <c:strRef>
              <c:f>'[1]Fig 4_Retr medie_dinamica'!$A$17</c:f>
              <c:strCache>
                <c:ptCount val="1"/>
                <c:pt idx="0">
                  <c:v>Personale in regime di diritto pubblico</c:v>
                </c:pt>
              </c:strCache>
            </c:strRef>
          </c:tx>
          <c:spPr>
            <a:ln w="3175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strRef>
              <c:f>'[1]Fig 4_Retr medie_dinamica'!$B$10:$W$10</c:f>
              <c:strCach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strCache>
            </c:strRef>
          </c:cat>
          <c:val>
            <c:numRef>
              <c:f>'[1]Fig 4_Retr medie_dinamica'!$B$17:$W$17</c:f>
              <c:numCache>
                <c:formatCode>0.00</c:formatCode>
                <c:ptCount val="22"/>
                <c:pt idx="0" formatCode="General">
                  <c:v>100</c:v>
                </c:pt>
                <c:pt idx="1">
                  <c:v>105.87399531379056</c:v>
                </c:pt>
                <c:pt idx="2">
                  <c:v>110.53819020196579</c:v>
                </c:pt>
                <c:pt idx="3">
                  <c:v>114.40271330926397</c:v>
                </c:pt>
                <c:pt idx="4">
                  <c:v>119.68957127298313</c:v>
                </c:pt>
                <c:pt idx="5">
                  <c:v>120.00136545111734</c:v>
                </c:pt>
                <c:pt idx="6">
                  <c:v>123.52566412533257</c:v>
                </c:pt>
                <c:pt idx="7">
                  <c:v>126.99892976327102</c:v>
                </c:pt>
                <c:pt idx="8">
                  <c:v>130.70185054794885</c:v>
                </c:pt>
                <c:pt idx="9">
                  <c:v>132.02279480847054</c:v>
                </c:pt>
                <c:pt idx="10">
                  <c:v>134.12927380559262</c:v>
                </c:pt>
                <c:pt idx="11">
                  <c:v>133.07566159893602</c:v>
                </c:pt>
                <c:pt idx="12">
                  <c:v>132.65428559067141</c:v>
                </c:pt>
                <c:pt idx="13">
                  <c:v>131.97998679619235</c:v>
                </c:pt>
                <c:pt idx="14">
                  <c:v>135.59887535232505</c:v>
                </c:pt>
                <c:pt idx="15">
                  <c:v>137.70744449826452</c:v>
                </c:pt>
                <c:pt idx="16">
                  <c:v>139.13574124446683</c:v>
                </c:pt>
                <c:pt idx="17">
                  <c:v>140.63825494239379</c:v>
                </c:pt>
                <c:pt idx="18">
                  <c:v>142.30763771657453</c:v>
                </c:pt>
                <c:pt idx="19">
                  <c:v>144.77868655277018</c:v>
                </c:pt>
                <c:pt idx="20">
                  <c:v>146.73243238309854</c:v>
                </c:pt>
                <c:pt idx="21">
                  <c:v>153.5225204631177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0F-4378-9021-833EE26638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1375888"/>
        <c:axId val="171726200"/>
      </c:lineChart>
      <c:catAx>
        <c:axId val="17137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726200"/>
        <c:crosses val="autoZero"/>
        <c:auto val="1"/>
        <c:lblAlgn val="ctr"/>
        <c:lblOffset val="100"/>
        <c:noMultiLvlLbl val="0"/>
      </c:catAx>
      <c:valAx>
        <c:axId val="171726200"/>
        <c:scaling>
          <c:orientation val="minMax"/>
          <c:max val="19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375888"/>
        <c:crossesAt val="1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699800286297433E-2"/>
          <c:y val="2.4709752943473124E-2"/>
          <c:w val="0.97275502562558458"/>
          <c:h val="0.121866975309837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84667</xdr:rowOff>
    </xdr:from>
    <xdr:to>
      <xdr:col>12</xdr:col>
      <xdr:colOff>444500</xdr:colOff>
      <xdr:row>22</xdr:row>
      <xdr:rowOff>95250</xdr:rowOff>
    </xdr:to>
    <xdr:graphicFrame macro="">
      <xdr:nvGraphicFramePr>
        <xdr:cNvPr id="4" name="Grafico 1">
          <a:extLst>
            <a:ext uri="{FF2B5EF4-FFF2-40B4-BE49-F238E27FC236}">
              <a16:creationId xmlns:a16="http://schemas.microsoft.com/office/drawing/2014/main" id="{2CAFDE10-D747-4742-97F7-4C15E2182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82550</xdr:rowOff>
    </xdr:from>
    <xdr:to>
      <xdr:col>6</xdr:col>
      <xdr:colOff>15240</xdr:colOff>
      <xdr:row>23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5054D2F-99C5-4E0B-8731-3C6E0175B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53340</xdr:rowOff>
    </xdr:from>
    <xdr:to>
      <xdr:col>5</xdr:col>
      <xdr:colOff>518160</xdr:colOff>
      <xdr:row>23</xdr:row>
      <xdr:rowOff>53340</xdr:rowOff>
    </xdr:to>
    <xdr:graphicFrame macro="">
      <xdr:nvGraphicFramePr>
        <xdr:cNvPr id="3" name="Grafico 1">
          <a:extLst>
            <a:ext uri="{FF2B5EF4-FFF2-40B4-BE49-F238E27FC236}">
              <a16:creationId xmlns:a16="http://schemas.microsoft.com/office/drawing/2014/main" id="{EEC25A9A-3195-4499-AE9F-0CC3D610C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1</xdr:rowOff>
    </xdr:from>
    <xdr:to>
      <xdr:col>11</xdr:col>
      <xdr:colOff>592666</xdr:colOff>
      <xdr:row>26</xdr:row>
      <xdr:rowOff>105835</xdr:rowOff>
    </xdr:to>
    <xdr:graphicFrame macro="">
      <xdr:nvGraphicFramePr>
        <xdr:cNvPr id="5" name="Grafico 1">
          <a:extLst>
            <a:ext uri="{FF2B5EF4-FFF2-40B4-BE49-F238E27FC236}">
              <a16:creationId xmlns:a16="http://schemas.microsoft.com/office/drawing/2014/main" id="{2CD460B4-4B56-4BB0-AD25-F3EBCE12B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ficiodistatistica/Progetto%20Popolamento%20area%20sito%20Statistiche%20Pubblico%20Impiego/Retribuzioni%20medie_ContoAnnuale/Retribuzioni%20pro-capite_Serie%20storica/Retribuzioni%20di%20fatto%20Serie%202001_2022_da%20pubblica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arico CA2001"/>
      <sheetName val="Scarico CA2002"/>
      <sheetName val="Scarico CA2003"/>
      <sheetName val="Scarico CA2004"/>
      <sheetName val="Scarico CA2005"/>
      <sheetName val="Scarico CA2006"/>
      <sheetName val="Scarico CA2007"/>
      <sheetName val="Scarico CA2008"/>
      <sheetName val="Scarico CA2009"/>
      <sheetName val="Scarico CA2010"/>
      <sheetName val="Scarico CA2011"/>
      <sheetName val="Scarico CA2012"/>
      <sheetName val="Scarico CA2013"/>
      <sheetName val="Scarico CA2014"/>
      <sheetName val="Scarico CA2015"/>
      <sheetName val="Scarico CA2016"/>
      <sheetName val="Scarico CA2017"/>
      <sheetName val="Scarico CA2018"/>
      <sheetName val="Scarico CA2019"/>
      <sheetName val="Scarico CA2020"/>
      <sheetName val="Scarico CA2021"/>
      <sheetName val="Scarico CA2022"/>
      <sheetName val="Unità"/>
      <sheetName val="Tab1"/>
      <sheetName val="Tabella generale ok"/>
      <sheetName val="Var. %"/>
      <sheetName val="Fig 1_Retr medie_serie"/>
      <sheetName val="Fig 2_Retr medie 2021"/>
      <sheetName val="Fig 3_Retr medie %"/>
      <sheetName val="Fig 4_Retr medie_dinam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0">
          <cell r="B10">
            <v>2001</v>
          </cell>
          <cell r="C10" t="str">
            <v>2002</v>
          </cell>
          <cell r="D10">
            <v>2003</v>
          </cell>
          <cell r="E10" t="str">
            <v>2004</v>
          </cell>
          <cell r="F10">
            <v>2005</v>
          </cell>
          <cell r="G10" t="str">
            <v>2006</v>
          </cell>
          <cell r="H10">
            <v>2007</v>
          </cell>
          <cell r="I10" t="str">
            <v>2008</v>
          </cell>
          <cell r="J10">
            <v>2009</v>
          </cell>
          <cell r="K10" t="str">
            <v>2010</v>
          </cell>
          <cell r="L10">
            <v>2011</v>
          </cell>
          <cell r="M10">
            <v>2012</v>
          </cell>
          <cell r="N10" t="str">
            <v>2013</v>
          </cell>
          <cell r="O10" t="str">
            <v>2014</v>
          </cell>
          <cell r="P10" t="str">
            <v>2015</v>
          </cell>
          <cell r="Q10" t="str">
            <v>2016</v>
          </cell>
          <cell r="R10" t="str">
            <v>2017</v>
          </cell>
          <cell r="S10">
            <v>2018</v>
          </cell>
          <cell r="T10" t="str">
            <v>2019</v>
          </cell>
          <cell r="U10" t="str">
            <v>2020</v>
          </cell>
          <cell r="V10" t="str">
            <v>2021</v>
          </cell>
          <cell r="W10" t="str">
            <v>2022</v>
          </cell>
        </row>
        <row r="11">
          <cell r="A11" t="str">
            <v>Funzioni centrali</v>
          </cell>
          <cell r="B11">
            <v>100</v>
          </cell>
          <cell r="C11">
            <v>105.85786206794505</v>
          </cell>
          <cell r="D11">
            <v>108.54049592550285</v>
          </cell>
          <cell r="E11">
            <v>111.83222078020241</v>
          </cell>
          <cell r="F11">
            <v>111.73620224384759</v>
          </cell>
          <cell r="G11">
            <v>119.16316005160782</v>
          </cell>
          <cell r="H11">
            <v>127.89299727971577</v>
          </cell>
          <cell r="I11">
            <v>129.21002897578074</v>
          </cell>
          <cell r="J11">
            <v>134.5901031291128</v>
          </cell>
          <cell r="K11">
            <v>133.80605271158203</v>
          </cell>
          <cell r="L11">
            <v>136.65831482357083</v>
          </cell>
          <cell r="M11">
            <v>136.58282109646305</v>
          </cell>
          <cell r="N11">
            <v>137.20653142925099</v>
          </cell>
          <cell r="O11">
            <v>135.97157297797881</v>
          </cell>
          <cell r="P11">
            <v>135.48026561514405</v>
          </cell>
          <cell r="Q11">
            <v>137.13865002581619</v>
          </cell>
          <cell r="R11">
            <v>139.67825012281716</v>
          </cell>
          <cell r="S11">
            <v>144.5998448483727</v>
          </cell>
          <cell r="T11">
            <v>149.88457062227067</v>
          </cell>
          <cell r="U11">
            <v>148.54004939060772</v>
          </cell>
          <cell r="V11">
            <v>152.04944639297855</v>
          </cell>
          <cell r="W11">
            <v>158.95743924932114</v>
          </cell>
        </row>
        <row r="12">
          <cell r="A12" t="str">
            <v>Istruzione e ricerca</v>
          </cell>
          <cell r="B12">
            <v>100</v>
          </cell>
          <cell r="C12">
            <v>102.99761179280245</v>
          </cell>
          <cell r="D12">
            <v>106.73639133657251</v>
          </cell>
          <cell r="E12">
            <v>106.90521287984848</v>
          </cell>
          <cell r="F12">
            <v>105.84287243679486</v>
          </cell>
          <cell r="G12">
            <v>114.09042246561806</v>
          </cell>
          <cell r="H12">
            <v>110.30223173845015</v>
          </cell>
          <cell r="I12">
            <v>121.05328172609735</v>
          </cell>
          <cell r="J12">
            <v>126.2924674755123</v>
          </cell>
          <cell r="K12">
            <v>125.13793955365232</v>
          </cell>
          <cell r="L12">
            <v>125.6293912880105</v>
          </cell>
          <cell r="M12">
            <v>122.52782735410615</v>
          </cell>
          <cell r="N12">
            <v>122.1665180041208</v>
          </cell>
          <cell r="O12">
            <v>120.91740097175328</v>
          </cell>
          <cell r="P12">
            <v>119.91682450794697</v>
          </cell>
          <cell r="Q12">
            <v>117.7487325129419</v>
          </cell>
          <cell r="R12">
            <v>121.51148397258332</v>
          </cell>
          <cell r="S12">
            <v>125.74322655027589</v>
          </cell>
          <cell r="T12">
            <v>127.03615251585278</v>
          </cell>
          <cell r="U12">
            <v>126.39442851264343</v>
          </cell>
          <cell r="V12">
            <v>126.09524429015701</v>
          </cell>
          <cell r="W12">
            <v>126.09337735984965</v>
          </cell>
        </row>
        <row r="13">
          <cell r="A13" t="str">
            <v>Funzioni locali</v>
          </cell>
          <cell r="B13">
            <v>100</v>
          </cell>
          <cell r="C13">
            <v>102.79670155552483</v>
          </cell>
          <cell r="D13">
            <v>104.88962521828685</v>
          </cell>
          <cell r="E13">
            <v>113.00317915192765</v>
          </cell>
          <cell r="F13">
            <v>114.78205970074178</v>
          </cell>
          <cell r="G13">
            <v>121.41166705396621</v>
          </cell>
          <cell r="H13">
            <v>121.36300541799133</v>
          </cell>
          <cell r="I13">
            <v>128.8944611113599</v>
          </cell>
          <cell r="J13">
            <v>132.30200766862671</v>
          </cell>
          <cell r="K13">
            <v>133.12530240419397</v>
          </cell>
          <cell r="L13">
            <v>133.25540118953165</v>
          </cell>
          <cell r="M13">
            <v>132.4204668197776</v>
          </cell>
          <cell r="N13">
            <v>132.32106063633995</v>
          </cell>
          <cell r="O13">
            <v>130.4929924327229</v>
          </cell>
          <cell r="P13">
            <v>129.722831684055</v>
          </cell>
          <cell r="Q13">
            <v>130.3380768842014</v>
          </cell>
          <cell r="R13">
            <v>131.26679952226169</v>
          </cell>
          <cell r="S13">
            <v>135.87963999462679</v>
          </cell>
          <cell r="T13">
            <v>137.44618425108487</v>
          </cell>
          <cell r="U13">
            <v>137.40360376605892</v>
          </cell>
          <cell r="V13">
            <v>138.37975627546069</v>
          </cell>
          <cell r="W13">
            <v>141.52797788137519</v>
          </cell>
        </row>
        <row r="14">
          <cell r="A14" t="str">
            <v>Sanità</v>
          </cell>
          <cell r="B14">
            <v>100</v>
          </cell>
          <cell r="C14">
            <v>104.64035537331281</v>
          </cell>
          <cell r="D14">
            <v>107.03229113275243</v>
          </cell>
          <cell r="E14">
            <v>111.61797368870666</v>
          </cell>
          <cell r="F14">
            <v>114.06458226550488</v>
          </cell>
          <cell r="G14">
            <v>120.67315906372802</v>
          </cell>
          <cell r="H14">
            <v>122.11857167264654</v>
          </cell>
          <cell r="I14">
            <v>128.00956774303779</v>
          </cell>
          <cell r="J14">
            <v>130.66076364373939</v>
          </cell>
          <cell r="K14">
            <v>132.36972492738769</v>
          </cell>
          <cell r="L14">
            <v>132.74104741325303</v>
          </cell>
          <cell r="M14">
            <v>132.68485099880593</v>
          </cell>
          <cell r="N14">
            <v>132.07585853408511</v>
          </cell>
          <cell r="O14">
            <v>131.6760635571502</v>
          </cell>
          <cell r="P14">
            <v>132.03485392106614</v>
          </cell>
          <cell r="Q14">
            <v>131.98120546333627</v>
          </cell>
          <cell r="R14">
            <v>132.3084746773641</v>
          </cell>
          <cell r="S14">
            <v>134.54296941739281</v>
          </cell>
          <cell r="T14">
            <v>143.16077225354522</v>
          </cell>
          <cell r="U14">
            <v>145.89262392232578</v>
          </cell>
          <cell r="V14">
            <v>144.74878248227506</v>
          </cell>
          <cell r="W14">
            <v>147.20909770720303</v>
          </cell>
        </row>
        <row r="15">
          <cell r="A15" t="str">
            <v>Presidenza del consiglio ministri</v>
          </cell>
          <cell r="B15">
            <v>100</v>
          </cell>
          <cell r="C15">
            <v>100</v>
          </cell>
          <cell r="D15">
            <v>100</v>
          </cell>
          <cell r="E15">
            <v>100</v>
          </cell>
          <cell r="F15">
            <v>105.48382985525903</v>
          </cell>
          <cell r="G15">
            <v>115.1451450650106</v>
          </cell>
          <cell r="H15">
            <v>116.12771287040594</v>
          </cell>
          <cell r="I15">
            <v>120.45252830848692</v>
          </cell>
          <cell r="J15">
            <v>129.22440404883363</v>
          </cell>
          <cell r="K15">
            <v>142.75129844565512</v>
          </cell>
          <cell r="L15">
            <v>157.03655842211685</v>
          </cell>
          <cell r="M15">
            <v>156.33703912412506</v>
          </cell>
          <cell r="N15">
            <v>153.63870853209102</v>
          </cell>
          <cell r="O15">
            <v>152.4462210760185</v>
          </cell>
          <cell r="P15">
            <v>153.4362116756821</v>
          </cell>
          <cell r="Q15">
            <v>154.28329960351306</v>
          </cell>
          <cell r="R15">
            <v>172.07714918580015</v>
          </cell>
          <cell r="S15">
            <v>176.70252329823921</v>
          </cell>
          <cell r="T15">
            <v>177.81843270412881</v>
          </cell>
          <cell r="U15">
            <v>183.91391137113322</v>
          </cell>
          <cell r="V15">
            <v>186.3049242413671</v>
          </cell>
          <cell r="W15">
            <v>196.23426507841205</v>
          </cell>
        </row>
        <row r="16">
          <cell r="A16" t="str">
            <v>Comparto autonomo</v>
          </cell>
          <cell r="B16">
            <v>100</v>
          </cell>
          <cell r="C16">
            <v>105.43298329032076</v>
          </cell>
          <cell r="D16">
            <v>99.31419833605085</v>
          </cell>
          <cell r="E16">
            <v>106.66119727152346</v>
          </cell>
          <cell r="F16">
            <v>114.49981166896345</v>
          </cell>
          <cell r="G16">
            <v>116.5100618190188</v>
          </cell>
          <cell r="H16">
            <v>121.47251861007767</v>
          </cell>
          <cell r="I16">
            <v>126.63104293487984</v>
          </cell>
          <cell r="J16">
            <v>131.50709676135645</v>
          </cell>
          <cell r="K16">
            <v>132.55574139786009</v>
          </cell>
          <cell r="L16">
            <v>130.25841672212712</v>
          </cell>
          <cell r="M16">
            <v>135.02962065332616</v>
          </cell>
          <cell r="N16">
            <v>134.65041746226152</v>
          </cell>
          <cell r="O16">
            <v>141.28763616034746</v>
          </cell>
          <cell r="P16">
            <v>143.13226403499553</v>
          </cell>
          <cell r="Q16">
            <v>144.53519441904908</v>
          </cell>
          <cell r="R16">
            <v>145.84712217407892</v>
          </cell>
          <cell r="S16">
            <v>148.59953864316935</v>
          </cell>
          <cell r="T16">
            <v>148.60159607209414</v>
          </cell>
          <cell r="U16">
            <v>146.46151019106512</v>
          </cell>
          <cell r="V16">
            <v>151.15827324129694</v>
          </cell>
          <cell r="W16">
            <v>153.17550407857317</v>
          </cell>
        </row>
        <row r="17">
          <cell r="A17" t="str">
            <v>Personale in regime di diritto pubblico</v>
          </cell>
          <cell r="B17">
            <v>100</v>
          </cell>
          <cell r="C17">
            <v>105.87399531379056</v>
          </cell>
          <cell r="D17">
            <v>110.53819020196579</v>
          </cell>
          <cell r="E17">
            <v>114.40271330926397</v>
          </cell>
          <cell r="F17">
            <v>119.68957127298313</v>
          </cell>
          <cell r="G17">
            <v>120.00136545111734</v>
          </cell>
          <cell r="H17">
            <v>123.52566412533257</v>
          </cell>
          <cell r="I17">
            <v>126.99892976327102</v>
          </cell>
          <cell r="J17">
            <v>130.70185054794885</v>
          </cell>
          <cell r="K17">
            <v>132.02279480847054</v>
          </cell>
          <cell r="L17">
            <v>134.12927380559262</v>
          </cell>
          <cell r="M17">
            <v>133.07566159893602</v>
          </cell>
          <cell r="N17">
            <v>132.65428559067141</v>
          </cell>
          <cell r="O17">
            <v>131.97998679619235</v>
          </cell>
          <cell r="P17">
            <v>135.59887535232505</v>
          </cell>
          <cell r="Q17">
            <v>137.70744449826452</v>
          </cell>
          <cell r="R17">
            <v>139.13574124446683</v>
          </cell>
          <cell r="S17">
            <v>140.63825494239379</v>
          </cell>
          <cell r="T17">
            <v>142.30763771657453</v>
          </cell>
          <cell r="U17">
            <v>144.77868655277018</v>
          </cell>
          <cell r="V17">
            <v>146.73243238309854</v>
          </cell>
          <cell r="W17">
            <v>153.5225204631177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871BE-FBBB-4BEC-AA4B-24DB8DC3764E}">
  <dimension ref="A1:X151"/>
  <sheetViews>
    <sheetView showGridLines="0" tabSelected="1" zoomScaleNormal="100" workbookViewId="0">
      <pane xSplit="2" ySplit="4" topLeftCell="C5" activePane="bottomRight" state="frozen"/>
      <selection activeCell="G12" sqref="G12"/>
      <selection pane="topRight" activeCell="G12" sqref="G12"/>
      <selection pane="bottomLeft" activeCell="G12" sqref="G12"/>
      <selection pane="bottomRight" activeCell="N132" sqref="N132"/>
    </sheetView>
  </sheetViews>
  <sheetFormatPr defaultColWidth="9.140625" defaultRowHeight="12.75" outlineLevelRow="2" x14ac:dyDescent="0.2"/>
  <cols>
    <col min="1" max="1" width="39.28515625" style="28" customWidth="1"/>
    <col min="2" max="2" width="0.85546875" style="13" customWidth="1"/>
    <col min="3" max="3" width="8.140625" style="31" customWidth="1"/>
    <col min="4" max="9" width="8.140625" style="13" customWidth="1"/>
    <col min="10" max="24" width="8.140625" style="41" customWidth="1"/>
    <col min="25" max="16384" width="9.140625" style="13"/>
  </cols>
  <sheetData>
    <row r="1" spans="1:24" s="3" customFormat="1" ht="22.9" customHeight="1" x14ac:dyDescent="0.2">
      <c r="A1" s="4" t="s">
        <v>5</v>
      </c>
      <c r="B1" s="5"/>
      <c r="D1" s="7"/>
      <c r="E1" s="6"/>
      <c r="F1" s="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 s="8" customFormat="1" ht="13.9" customHeight="1" x14ac:dyDescent="0.2">
      <c r="A2" s="9" t="s">
        <v>91</v>
      </c>
      <c r="B2" s="10"/>
      <c r="D2" s="12"/>
      <c r="E2" s="11"/>
      <c r="F2" s="11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</row>
    <row r="3" spans="1:24" s="8" customFormat="1" ht="6.75" customHeight="1" x14ac:dyDescent="0.2">
      <c r="A3" s="9"/>
      <c r="B3" s="10"/>
      <c r="D3" s="12"/>
      <c r="E3" s="11"/>
      <c r="F3" s="11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4" ht="47.25" customHeight="1" x14ac:dyDescent="0.2">
      <c r="A4" s="38" t="s">
        <v>81</v>
      </c>
      <c r="B4" s="39"/>
      <c r="C4" s="40" t="s">
        <v>34</v>
      </c>
      <c r="D4" s="40" t="s">
        <v>35</v>
      </c>
      <c r="E4" s="40" t="s">
        <v>36</v>
      </c>
      <c r="F4" s="40" t="s">
        <v>37</v>
      </c>
      <c r="G4" s="40" t="s">
        <v>38</v>
      </c>
      <c r="H4" s="40" t="s">
        <v>39</v>
      </c>
      <c r="I4" s="40" t="s">
        <v>40</v>
      </c>
      <c r="J4" s="40" t="s">
        <v>41</v>
      </c>
      <c r="K4" s="40" t="s">
        <v>42</v>
      </c>
      <c r="L4" s="40" t="s">
        <v>43</v>
      </c>
      <c r="M4" s="40" t="s">
        <v>44</v>
      </c>
      <c r="N4" s="40" t="s">
        <v>45</v>
      </c>
      <c r="O4" s="40" t="s">
        <v>46</v>
      </c>
      <c r="P4" s="40" t="s">
        <v>47</v>
      </c>
      <c r="Q4" s="40" t="s">
        <v>48</v>
      </c>
      <c r="R4" s="40" t="s">
        <v>49</v>
      </c>
      <c r="S4" s="40" t="s">
        <v>50</v>
      </c>
      <c r="T4" s="40" t="s">
        <v>51</v>
      </c>
      <c r="U4" s="40" t="s">
        <v>82</v>
      </c>
      <c r="V4" s="40" t="s">
        <v>83</v>
      </c>
      <c r="W4" s="40" t="s">
        <v>85</v>
      </c>
      <c r="X4" s="40" t="s">
        <v>90</v>
      </c>
    </row>
    <row r="5" spans="1:24" ht="5.25" customHeight="1" x14ac:dyDescent="0.2">
      <c r="A5" s="14"/>
      <c r="B5" s="15"/>
    </row>
    <row r="6" spans="1:24" s="19" customFormat="1" ht="13.9" customHeight="1" outlineLevel="2" x14ac:dyDescent="0.25">
      <c r="A6" s="17" t="s">
        <v>4</v>
      </c>
      <c r="B6" s="16"/>
      <c r="C6" s="1">
        <v>18442.184874508501</v>
      </c>
      <c r="D6" s="1">
        <v>18915.817625181</v>
      </c>
      <c r="E6" s="1">
        <v>19051.8362126545</v>
      </c>
      <c r="F6" s="1">
        <v>19279.215059657399</v>
      </c>
      <c r="G6" s="1">
        <v>19010.893160559899</v>
      </c>
      <c r="H6" s="1">
        <v>20541</v>
      </c>
      <c r="I6" s="1">
        <v>21517.856025664001</v>
      </c>
      <c r="J6" s="1">
        <v>21723.882724060801</v>
      </c>
      <c r="K6" s="1">
        <v>22468.6519076859</v>
      </c>
      <c r="L6" s="1">
        <v>22365.2626218806</v>
      </c>
      <c r="M6" s="1">
        <v>23095.783742241802</v>
      </c>
      <c r="N6" s="1">
        <v>22885.8787565764</v>
      </c>
      <c r="O6" s="1">
        <v>22977.275268812999</v>
      </c>
      <c r="P6" s="1">
        <v>22850</v>
      </c>
      <c r="Q6" s="1">
        <v>22970</v>
      </c>
      <c r="R6" s="1">
        <v>22927.879178690051</v>
      </c>
      <c r="S6" s="1">
        <v>22959.659543092159</v>
      </c>
      <c r="T6" s="1">
        <v>23970</v>
      </c>
      <c r="U6" s="1">
        <v>24309</v>
      </c>
      <c r="V6" s="1">
        <v>24433.356709255022</v>
      </c>
      <c r="W6" s="1">
        <v>24390.078278375651</v>
      </c>
      <c r="X6" s="1">
        <v>25130.186685466564</v>
      </c>
    </row>
    <row r="7" spans="1:24" s="19" customFormat="1" ht="13.9" customHeight="1" outlineLevel="2" x14ac:dyDescent="0.25">
      <c r="A7" s="17" t="s">
        <v>17</v>
      </c>
      <c r="B7" s="16"/>
      <c r="C7" s="1">
        <v>5111</v>
      </c>
      <c r="D7" s="1">
        <v>6115</v>
      </c>
      <c r="E7" s="1">
        <v>6166</v>
      </c>
      <c r="F7" s="1">
        <v>5560.9369916732103</v>
      </c>
      <c r="G7" s="1">
        <v>5994.8002676824299</v>
      </c>
      <c r="H7" s="1">
        <v>5910.4282609946704</v>
      </c>
      <c r="I7" s="1">
        <v>6394.7510774985303</v>
      </c>
      <c r="J7" s="1">
        <v>6828.5371915431097</v>
      </c>
      <c r="K7" s="1">
        <v>6292.5546158131801</v>
      </c>
      <c r="L7" s="1">
        <v>6016.6370873616597</v>
      </c>
      <c r="M7" s="1">
        <v>6286</v>
      </c>
      <c r="N7" s="1">
        <v>6678.5292543478299</v>
      </c>
      <c r="O7" s="1">
        <v>6921.1872421644002</v>
      </c>
      <c r="P7" s="1">
        <v>6583</v>
      </c>
      <c r="Q7" s="1">
        <v>6818</v>
      </c>
      <c r="R7" s="1">
        <v>6921.2775975740124</v>
      </c>
      <c r="S7" s="1">
        <v>7175.7022683564173</v>
      </c>
      <c r="T7" s="1">
        <v>7545</v>
      </c>
      <c r="U7" s="1">
        <v>7957</v>
      </c>
      <c r="V7" s="1">
        <v>8179.5039753995352</v>
      </c>
      <c r="W7" s="1">
        <v>8524.4924913283976</v>
      </c>
      <c r="X7" s="1">
        <v>10162.755629751589</v>
      </c>
    </row>
    <row r="8" spans="1:24" s="19" customFormat="1" ht="21.4" customHeight="1" outlineLevel="1" x14ac:dyDescent="0.25">
      <c r="A8" s="42" t="s">
        <v>52</v>
      </c>
      <c r="B8" s="43"/>
      <c r="C8" s="44">
        <f t="shared" ref="C8:X8" si="0">C7+C6</f>
        <v>23553.184874508501</v>
      </c>
      <c r="D8" s="44">
        <f t="shared" si="0"/>
        <v>25030.817625181</v>
      </c>
      <c r="E8" s="44">
        <f t="shared" si="0"/>
        <v>25217.8362126545</v>
      </c>
      <c r="F8" s="44">
        <f t="shared" si="0"/>
        <v>24840.15205133061</v>
      </c>
      <c r="G8" s="44">
        <f t="shared" si="0"/>
        <v>25005.693428242328</v>
      </c>
      <c r="H8" s="44">
        <f t="shared" si="0"/>
        <v>26451.428260994671</v>
      </c>
      <c r="I8" s="44">
        <f t="shared" si="0"/>
        <v>27912.607103162532</v>
      </c>
      <c r="J8" s="44">
        <f t="shared" si="0"/>
        <v>28552.41991560391</v>
      </c>
      <c r="K8" s="44">
        <f t="shared" si="0"/>
        <v>28761.206523499081</v>
      </c>
      <c r="L8" s="44">
        <f t="shared" si="0"/>
        <v>28381.899709242258</v>
      </c>
      <c r="M8" s="44">
        <f t="shared" si="0"/>
        <v>29381.783742241802</v>
      </c>
      <c r="N8" s="44">
        <f t="shared" si="0"/>
        <v>29564.408010924228</v>
      </c>
      <c r="O8" s="44">
        <f t="shared" si="0"/>
        <v>29898.462510977399</v>
      </c>
      <c r="P8" s="44">
        <f t="shared" si="0"/>
        <v>29433</v>
      </c>
      <c r="Q8" s="44">
        <f t="shared" si="0"/>
        <v>29788</v>
      </c>
      <c r="R8" s="44">
        <f t="shared" si="0"/>
        <v>29849.156776264063</v>
      </c>
      <c r="S8" s="44">
        <f t="shared" si="0"/>
        <v>30135.361811448576</v>
      </c>
      <c r="T8" s="44">
        <f t="shared" si="0"/>
        <v>31515</v>
      </c>
      <c r="U8" s="44">
        <f t="shared" si="0"/>
        <v>32266</v>
      </c>
      <c r="V8" s="44">
        <f t="shared" si="0"/>
        <v>32612.860684654559</v>
      </c>
      <c r="W8" s="44">
        <f t="shared" si="0"/>
        <v>32914.570769704049</v>
      </c>
      <c r="X8" s="44">
        <f t="shared" si="0"/>
        <v>35292.942315218155</v>
      </c>
    </row>
    <row r="9" spans="1:24" s="19" customFormat="1" ht="2.25" customHeight="1" outlineLevel="1" x14ac:dyDescent="0.25">
      <c r="A9" s="20"/>
      <c r="B9" s="21"/>
      <c r="C9" s="2"/>
      <c r="D9" s="2"/>
      <c r="E9" s="2"/>
      <c r="F9" s="2"/>
      <c r="G9" s="2"/>
      <c r="H9" s="2"/>
      <c r="I9" s="45">
        <v>0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>
        <v>8530.6647249637354</v>
      </c>
      <c r="X9" s="46">
        <v>8530.6647249637354</v>
      </c>
    </row>
    <row r="10" spans="1:24" s="23" customFormat="1" ht="13.9" customHeight="1" outlineLevel="2" x14ac:dyDescent="0.25">
      <c r="A10" s="17" t="s">
        <v>4</v>
      </c>
      <c r="B10" s="16"/>
      <c r="C10" s="1">
        <v>0</v>
      </c>
      <c r="D10" s="1">
        <v>0</v>
      </c>
      <c r="E10" s="1">
        <v>0</v>
      </c>
      <c r="F10" s="1">
        <v>19559.775319713299</v>
      </c>
      <c r="G10" s="1">
        <v>19423.382403424901</v>
      </c>
      <c r="H10" s="1">
        <v>21134.187491017001</v>
      </c>
      <c r="I10" s="1">
        <v>22023.228028638401</v>
      </c>
      <c r="J10" s="1">
        <v>23341.447239546898</v>
      </c>
      <c r="K10" s="1">
        <v>24030.539557714699</v>
      </c>
      <c r="L10" s="1">
        <v>23933.787187940201</v>
      </c>
      <c r="M10" s="1">
        <v>23732.9299361308</v>
      </c>
      <c r="N10" s="1">
        <v>23972.0869072606</v>
      </c>
      <c r="O10" s="1">
        <v>24042.513214037099</v>
      </c>
      <c r="P10" s="1">
        <v>24101.009176706299</v>
      </c>
      <c r="Q10" s="1">
        <v>24128</v>
      </c>
      <c r="R10" s="1">
        <v>24390.871783557919</v>
      </c>
      <c r="S10" s="1">
        <v>24315.717436765732</v>
      </c>
      <c r="T10" s="1">
        <v>25481</v>
      </c>
      <c r="U10" s="1">
        <v>26331</v>
      </c>
      <c r="V10" s="1">
        <v>26503.129075294604</v>
      </c>
      <c r="W10" s="1">
        <v>26399.162038400209</v>
      </c>
      <c r="X10" s="1">
        <v>27706.232013793688</v>
      </c>
    </row>
    <row r="11" spans="1:24" s="16" customFormat="1" ht="13.9" customHeight="1" outlineLevel="2" x14ac:dyDescent="0.25">
      <c r="A11" s="17" t="s">
        <v>17</v>
      </c>
      <c r="C11" s="1">
        <v>0</v>
      </c>
      <c r="D11" s="1">
        <v>0</v>
      </c>
      <c r="E11" s="1">
        <v>0</v>
      </c>
      <c r="F11" s="1">
        <v>11816.746613130001</v>
      </c>
      <c r="G11" s="1">
        <v>11438.0278030847</v>
      </c>
      <c r="H11" s="1">
        <v>12429.7476749416</v>
      </c>
      <c r="I11" s="1">
        <v>12956.8425786352</v>
      </c>
      <c r="J11" s="1">
        <v>10187.1785719788</v>
      </c>
      <c r="K11" s="1">
        <v>12731.730822040699</v>
      </c>
      <c r="L11" s="1">
        <v>12245.265817007001</v>
      </c>
      <c r="M11" s="1">
        <v>13210.7344734691</v>
      </c>
      <c r="N11" s="1">
        <v>13331.559225638801</v>
      </c>
      <c r="O11" s="1">
        <v>13293.085250182899</v>
      </c>
      <c r="P11" s="1">
        <v>13713</v>
      </c>
      <c r="Q11" s="1">
        <v>11322</v>
      </c>
      <c r="R11" s="1">
        <v>11063.087745149351</v>
      </c>
      <c r="S11" s="1">
        <v>13128.18851596413</v>
      </c>
      <c r="T11" s="1">
        <v>12572</v>
      </c>
      <c r="U11" s="1">
        <v>14968</v>
      </c>
      <c r="V11" s="1">
        <v>11447.845675417599</v>
      </c>
      <c r="W11" s="1">
        <v>13340.655664883381</v>
      </c>
      <c r="X11" s="1">
        <v>15085.826853837607</v>
      </c>
    </row>
    <row r="12" spans="1:24" s="24" customFormat="1" ht="21.4" customHeight="1" outlineLevel="1" x14ac:dyDescent="0.25">
      <c r="A12" s="42" t="s">
        <v>53</v>
      </c>
      <c r="B12" s="43"/>
      <c r="C12" s="44">
        <f t="shared" ref="C12:X12" si="1">C11+C10</f>
        <v>0</v>
      </c>
      <c r="D12" s="44">
        <f t="shared" si="1"/>
        <v>0</v>
      </c>
      <c r="E12" s="44">
        <f t="shared" si="1"/>
        <v>0</v>
      </c>
      <c r="F12" s="44">
        <f t="shared" si="1"/>
        <v>31376.521932843301</v>
      </c>
      <c r="G12" s="44">
        <f t="shared" si="1"/>
        <v>30861.410206509601</v>
      </c>
      <c r="H12" s="44">
        <f t="shared" si="1"/>
        <v>33563.935165958603</v>
      </c>
      <c r="I12" s="44">
        <f t="shared" si="1"/>
        <v>34980.070607273599</v>
      </c>
      <c r="J12" s="44">
        <f t="shared" si="1"/>
        <v>33528.625811525701</v>
      </c>
      <c r="K12" s="44">
        <f t="shared" si="1"/>
        <v>36762.270379755399</v>
      </c>
      <c r="L12" s="44">
        <f t="shared" si="1"/>
        <v>36179.0530049472</v>
      </c>
      <c r="M12" s="44">
        <f t="shared" si="1"/>
        <v>36943.6644095999</v>
      </c>
      <c r="N12" s="44">
        <f t="shared" si="1"/>
        <v>37303.646132899405</v>
      </c>
      <c r="O12" s="44">
        <f t="shared" si="1"/>
        <v>37335.598464219998</v>
      </c>
      <c r="P12" s="44">
        <f t="shared" si="1"/>
        <v>37814.009176706299</v>
      </c>
      <c r="Q12" s="44">
        <f t="shared" si="1"/>
        <v>35450</v>
      </c>
      <c r="R12" s="44">
        <f t="shared" si="1"/>
        <v>35453.959528707273</v>
      </c>
      <c r="S12" s="44">
        <f t="shared" si="1"/>
        <v>37443.90595272986</v>
      </c>
      <c r="T12" s="44">
        <f t="shared" si="1"/>
        <v>38053</v>
      </c>
      <c r="U12" s="44">
        <f t="shared" si="1"/>
        <v>41299</v>
      </c>
      <c r="V12" s="44">
        <f t="shared" si="1"/>
        <v>37950.974750712201</v>
      </c>
      <c r="W12" s="44">
        <f t="shared" si="1"/>
        <v>39739.817703283588</v>
      </c>
      <c r="X12" s="44">
        <f t="shared" si="1"/>
        <v>42792.058867631291</v>
      </c>
    </row>
    <row r="13" spans="1:24" s="19" customFormat="1" ht="2.25" customHeight="1" outlineLevel="1" x14ac:dyDescent="0.25">
      <c r="A13" s="20"/>
      <c r="B13" s="21"/>
      <c r="C13" s="2"/>
      <c r="D13" s="2"/>
      <c r="E13" s="2"/>
      <c r="F13" s="2"/>
      <c r="G13" s="2"/>
      <c r="H13" s="2"/>
      <c r="I13" s="45">
        <v>0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24" s="19" customFormat="1" ht="13.9" customHeight="1" outlineLevel="2" x14ac:dyDescent="0.25">
      <c r="A14" s="17" t="s">
        <v>4</v>
      </c>
      <c r="B14" s="22"/>
      <c r="C14" s="1">
        <v>20673.339698515902</v>
      </c>
      <c r="D14" s="1">
        <v>21079.443898228299</v>
      </c>
      <c r="E14" s="1">
        <v>22169.660007664399</v>
      </c>
      <c r="F14" s="1">
        <v>22190.589023276501</v>
      </c>
      <c r="G14" s="1">
        <v>21727.357370880902</v>
      </c>
      <c r="H14" s="1">
        <v>23468.718013863101</v>
      </c>
      <c r="I14" s="1">
        <v>24700.139942886901</v>
      </c>
      <c r="J14" s="1">
        <v>24679.9401994578</v>
      </c>
      <c r="K14" s="1">
        <v>25788.470163356898</v>
      </c>
      <c r="L14" s="1">
        <v>26127.5759218321</v>
      </c>
      <c r="M14" s="1">
        <v>26034.3371048232</v>
      </c>
      <c r="N14" s="1">
        <v>26167.216742097102</v>
      </c>
      <c r="O14" s="1">
        <v>26353.614728334898</v>
      </c>
      <c r="P14" s="1">
        <v>26320.923579489499</v>
      </c>
      <c r="Q14" s="1">
        <v>26211</v>
      </c>
      <c r="R14" s="1">
        <v>26119.220607343919</v>
      </c>
      <c r="S14" s="1">
        <v>26562.351862502961</v>
      </c>
      <c r="T14" s="1">
        <v>28468</v>
      </c>
      <c r="U14" s="1">
        <v>28118.75663747115</v>
      </c>
      <c r="V14" s="1">
        <v>27954.368859482092</v>
      </c>
      <c r="W14" s="1">
        <v>27814.243760517711</v>
      </c>
      <c r="X14" s="1">
        <v>27260.38158797102</v>
      </c>
    </row>
    <row r="15" spans="1:24" s="19" customFormat="1" ht="13.9" customHeight="1" outlineLevel="2" x14ac:dyDescent="0.25">
      <c r="A15" s="17" t="s">
        <v>17</v>
      </c>
      <c r="B15" s="22"/>
      <c r="C15" s="1">
        <v>7978.1574468973304</v>
      </c>
      <c r="D15" s="1">
        <v>8826.6880601327994</v>
      </c>
      <c r="E15" s="1">
        <v>10388.3917996009</v>
      </c>
      <c r="F15" s="1">
        <v>10019.936594287399</v>
      </c>
      <c r="G15" s="1">
        <v>10092.965413494099</v>
      </c>
      <c r="H15" s="1">
        <v>10561.3821669142</v>
      </c>
      <c r="I15" s="1">
        <v>14003.4018371152</v>
      </c>
      <c r="J15" s="1">
        <v>15049.337907921799</v>
      </c>
      <c r="K15" s="1">
        <v>16753.8704348744</v>
      </c>
      <c r="L15" s="1">
        <v>17396.4772773767</v>
      </c>
      <c r="M15" s="1">
        <v>16817.212466412799</v>
      </c>
      <c r="N15" s="1">
        <v>15603.743126678</v>
      </c>
      <c r="O15" s="1">
        <v>15281.4965252974</v>
      </c>
      <c r="P15" s="1">
        <v>14802</v>
      </c>
      <c r="Q15" s="1">
        <v>16080</v>
      </c>
      <c r="R15" s="1">
        <v>18344.412366678149</v>
      </c>
      <c r="S15" s="1">
        <v>18248.2050310554</v>
      </c>
      <c r="T15" s="1">
        <v>18092</v>
      </c>
      <c r="U15" s="1">
        <v>18575.511091372071</v>
      </c>
      <c r="V15" s="1">
        <v>19154.832820014664</v>
      </c>
      <c r="W15" s="1">
        <v>21217.43487931689</v>
      </c>
      <c r="X15" s="1">
        <v>20455.877275677234</v>
      </c>
    </row>
    <row r="16" spans="1:24" s="19" customFormat="1" ht="21.4" customHeight="1" outlineLevel="1" x14ac:dyDescent="0.25">
      <c r="A16" s="42" t="s">
        <v>0</v>
      </c>
      <c r="B16" s="43"/>
      <c r="C16" s="44">
        <f t="shared" ref="C16:X16" si="2">C15+C14</f>
        <v>28651.497145413232</v>
      </c>
      <c r="D16" s="44">
        <f t="shared" si="2"/>
        <v>29906.131958361097</v>
      </c>
      <c r="E16" s="44">
        <f t="shared" si="2"/>
        <v>32558.051807265299</v>
      </c>
      <c r="F16" s="44">
        <f t="shared" si="2"/>
        <v>32210.525617563901</v>
      </c>
      <c r="G16" s="44">
        <f t="shared" si="2"/>
        <v>31820.322784374999</v>
      </c>
      <c r="H16" s="44">
        <f t="shared" si="2"/>
        <v>34030.100180777299</v>
      </c>
      <c r="I16" s="44">
        <f t="shared" si="2"/>
        <v>38703.541780002102</v>
      </c>
      <c r="J16" s="44">
        <f t="shared" si="2"/>
        <v>39729.2781073796</v>
      </c>
      <c r="K16" s="44">
        <f t="shared" si="2"/>
        <v>42542.340598231298</v>
      </c>
      <c r="L16" s="44">
        <f t="shared" si="2"/>
        <v>43524.0531992088</v>
      </c>
      <c r="M16" s="44">
        <f t="shared" si="2"/>
        <v>42851.549571235999</v>
      </c>
      <c r="N16" s="44">
        <f t="shared" si="2"/>
        <v>41770.959868775099</v>
      </c>
      <c r="O16" s="44">
        <f t="shared" si="2"/>
        <v>41635.111253632298</v>
      </c>
      <c r="P16" s="44">
        <f t="shared" si="2"/>
        <v>41122.923579489499</v>
      </c>
      <c r="Q16" s="44">
        <f t="shared" si="2"/>
        <v>42291</v>
      </c>
      <c r="R16" s="44">
        <f t="shared" si="2"/>
        <v>44463.632974022068</v>
      </c>
      <c r="S16" s="44">
        <f t="shared" si="2"/>
        <v>44810.556893558358</v>
      </c>
      <c r="T16" s="44">
        <f t="shared" si="2"/>
        <v>46560</v>
      </c>
      <c r="U16" s="44">
        <f t="shared" si="2"/>
        <v>46694.267728843217</v>
      </c>
      <c r="V16" s="44">
        <f t="shared" si="2"/>
        <v>47109.201679496757</v>
      </c>
      <c r="W16" s="44">
        <f t="shared" si="2"/>
        <v>49031.678639834601</v>
      </c>
      <c r="X16" s="44">
        <f t="shared" si="2"/>
        <v>47716.258863648254</v>
      </c>
    </row>
    <row r="17" spans="1:24" s="19" customFormat="1" ht="2.25" customHeight="1" outlineLevel="1" x14ac:dyDescent="0.25">
      <c r="A17" s="20"/>
      <c r="B17" s="21"/>
      <c r="C17" s="2"/>
      <c r="D17" s="2"/>
      <c r="E17" s="2"/>
      <c r="F17" s="2"/>
      <c r="G17" s="2"/>
      <c r="H17" s="2"/>
      <c r="I17" s="45">
        <v>0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24" s="19" customFormat="1" ht="13.9" customHeight="1" outlineLevel="2" x14ac:dyDescent="0.25">
      <c r="A18" s="17" t="s">
        <v>4</v>
      </c>
      <c r="B18" s="22"/>
      <c r="C18" s="1">
        <v>17328.183731147499</v>
      </c>
      <c r="D18" s="1">
        <v>17377.343510657902</v>
      </c>
      <c r="E18" s="1">
        <v>17511.350745538799</v>
      </c>
      <c r="F18" s="1">
        <v>18454.3661828451</v>
      </c>
      <c r="G18" s="1">
        <v>18488.0614314505</v>
      </c>
      <c r="H18" s="1">
        <v>20578.449142277899</v>
      </c>
      <c r="I18" s="1">
        <v>20835.730812367801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1:24" s="19" customFormat="1" ht="13.9" customHeight="1" outlineLevel="2" x14ac:dyDescent="0.25">
      <c r="A19" s="17" t="s">
        <v>17</v>
      </c>
      <c r="B19" s="22"/>
      <c r="C19" s="1">
        <v>7085.3600049304896</v>
      </c>
      <c r="D19" s="1">
        <v>7246.0953466229703</v>
      </c>
      <c r="E19" s="1">
        <v>7431.0552801185904</v>
      </c>
      <c r="F19" s="1">
        <v>7930.8940013403198</v>
      </c>
      <c r="G19" s="1">
        <v>8749.2797585903809</v>
      </c>
      <c r="H19" s="1">
        <v>9648.9326793399396</v>
      </c>
      <c r="I19" s="1">
        <v>12280.0111219067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1:24" s="19" customFormat="1" ht="21.4" customHeight="1" outlineLevel="1" x14ac:dyDescent="0.25">
      <c r="A20" s="42" t="s">
        <v>54</v>
      </c>
      <c r="B20" s="43"/>
      <c r="C20" s="44">
        <f t="shared" ref="C20:X20" si="3">C19+C18</f>
        <v>24413.543736077991</v>
      </c>
      <c r="D20" s="44">
        <f t="shared" si="3"/>
        <v>24623.438857280871</v>
      </c>
      <c r="E20" s="44">
        <f t="shared" si="3"/>
        <v>24942.40602565739</v>
      </c>
      <c r="F20" s="44">
        <f t="shared" si="3"/>
        <v>26385.260184185419</v>
      </c>
      <c r="G20" s="44">
        <f t="shared" si="3"/>
        <v>27237.341190040883</v>
      </c>
      <c r="H20" s="44">
        <f t="shared" si="3"/>
        <v>30227.381821617841</v>
      </c>
      <c r="I20" s="44">
        <f t="shared" si="3"/>
        <v>33115.741934274498</v>
      </c>
      <c r="J20" s="44">
        <f t="shared" si="3"/>
        <v>0</v>
      </c>
      <c r="K20" s="44">
        <f t="shared" si="3"/>
        <v>0</v>
      </c>
      <c r="L20" s="44">
        <f t="shared" si="3"/>
        <v>0</v>
      </c>
      <c r="M20" s="44">
        <f t="shared" si="3"/>
        <v>0</v>
      </c>
      <c r="N20" s="44">
        <f t="shared" si="3"/>
        <v>0</v>
      </c>
      <c r="O20" s="44">
        <f t="shared" si="3"/>
        <v>0</v>
      </c>
      <c r="P20" s="44">
        <f t="shared" si="3"/>
        <v>0</v>
      </c>
      <c r="Q20" s="44">
        <f t="shared" si="3"/>
        <v>0</v>
      </c>
      <c r="R20" s="44">
        <f t="shared" si="3"/>
        <v>0</v>
      </c>
      <c r="S20" s="44">
        <f t="shared" si="3"/>
        <v>0</v>
      </c>
      <c r="T20" s="44">
        <f t="shared" si="3"/>
        <v>0</v>
      </c>
      <c r="U20" s="44">
        <f t="shared" si="3"/>
        <v>0</v>
      </c>
      <c r="V20" s="44">
        <f t="shared" si="3"/>
        <v>0</v>
      </c>
      <c r="W20" s="44">
        <f t="shared" si="3"/>
        <v>0</v>
      </c>
      <c r="X20" s="44">
        <f t="shared" si="3"/>
        <v>0</v>
      </c>
    </row>
    <row r="21" spans="1:24" s="19" customFormat="1" ht="2.25" customHeight="1" outlineLevel="1" x14ac:dyDescent="0.25">
      <c r="A21" s="20"/>
      <c r="B21" s="21"/>
      <c r="C21" s="2"/>
      <c r="D21" s="2"/>
      <c r="E21" s="2"/>
      <c r="F21" s="2"/>
      <c r="G21" s="2"/>
      <c r="H21" s="2"/>
      <c r="I21" s="45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spans="1:24" s="19" customFormat="1" ht="13.9" customHeight="1" outlineLevel="2" x14ac:dyDescent="0.25">
      <c r="A22" s="17" t="s">
        <v>4</v>
      </c>
      <c r="B22" s="22"/>
      <c r="C22" s="1">
        <v>19503.042843682451</v>
      </c>
      <c r="D22" s="1">
        <v>21300.39622641509</v>
      </c>
      <c r="E22" s="1">
        <v>21450.764859289251</v>
      </c>
      <c r="F22" s="1">
        <v>20455.56867679799</v>
      </c>
      <c r="G22" s="1">
        <v>21536.27906976745</v>
      </c>
      <c r="H22" s="1">
        <v>24245.993981945841</v>
      </c>
      <c r="I22" s="1">
        <v>24096.0243902439</v>
      </c>
      <c r="J22" s="1">
        <v>24591.19496855346</v>
      </c>
      <c r="K22" s="1">
        <v>25346.194852941178</v>
      </c>
      <c r="L22" s="1">
        <v>25807.779232927969</v>
      </c>
      <c r="M22" s="1">
        <v>25575.24305131553</v>
      </c>
      <c r="N22" s="1">
        <v>25574.908207867898</v>
      </c>
      <c r="O22" s="1">
        <v>25131.47904869762</v>
      </c>
      <c r="P22" s="1">
        <v>25518.530973451321</v>
      </c>
      <c r="Q22" s="1">
        <v>25363</v>
      </c>
      <c r="R22" s="1">
        <v>25291.656716417911</v>
      </c>
      <c r="S22" s="1">
        <v>25321.867995018689</v>
      </c>
      <c r="T22" s="1">
        <v>25865</v>
      </c>
      <c r="U22" s="1">
        <v>26839.594125500669</v>
      </c>
      <c r="V22" s="1">
        <v>27814.068851099131</v>
      </c>
      <c r="W22" s="1">
        <v>28131.13846153846</v>
      </c>
      <c r="X22" s="1">
        <v>29206.527196652722</v>
      </c>
    </row>
    <row r="23" spans="1:24" s="19" customFormat="1" ht="13.9" customHeight="1" outlineLevel="2" x14ac:dyDescent="0.25">
      <c r="A23" s="17" t="s">
        <v>17</v>
      </c>
      <c r="B23" s="22"/>
      <c r="C23" s="1">
        <v>10090.557392798421</v>
      </c>
      <c r="D23" s="1">
        <v>13335.03396226415</v>
      </c>
      <c r="E23" s="1">
        <v>13291.853178155779</v>
      </c>
      <c r="F23" s="1">
        <v>17383.587261639721</v>
      </c>
      <c r="G23" s="1">
        <v>18901.825581395351</v>
      </c>
      <c r="H23" s="1">
        <v>16626.752256770309</v>
      </c>
      <c r="I23" s="1">
        <v>15407.01219512195</v>
      </c>
      <c r="J23" s="1">
        <v>17207.19268153231</v>
      </c>
      <c r="K23" s="1">
        <v>21637.136029411769</v>
      </c>
      <c r="L23" s="1">
        <v>18924</v>
      </c>
      <c r="M23" s="1">
        <v>18347.491522557979</v>
      </c>
      <c r="N23" s="1">
        <v>19915.745507527929</v>
      </c>
      <c r="O23" s="1">
        <v>18757.549263873159</v>
      </c>
      <c r="P23" s="1">
        <v>16426.805309734511</v>
      </c>
      <c r="Q23" s="1">
        <v>17873</v>
      </c>
      <c r="R23" s="1">
        <v>17931.5223880597</v>
      </c>
      <c r="S23" s="1">
        <v>17401.07596513076</v>
      </c>
      <c r="T23" s="1">
        <v>16713</v>
      </c>
      <c r="U23" s="1">
        <v>17464.453938584778</v>
      </c>
      <c r="V23" s="1">
        <v>17141.368726669432</v>
      </c>
      <c r="W23" s="1">
        <v>16395.558041958044</v>
      </c>
      <c r="X23" s="1">
        <v>16112.619246861925</v>
      </c>
    </row>
    <row r="24" spans="1:24" s="19" customFormat="1" ht="21.4" customHeight="1" outlineLevel="1" x14ac:dyDescent="0.25">
      <c r="A24" s="42" t="s">
        <v>55</v>
      </c>
      <c r="B24" s="43"/>
      <c r="C24" s="44">
        <f t="shared" ref="C24:X24" si="4">C23+C22</f>
        <v>29593.600236480874</v>
      </c>
      <c r="D24" s="44">
        <f t="shared" si="4"/>
        <v>34635.430188679238</v>
      </c>
      <c r="E24" s="44">
        <f t="shared" si="4"/>
        <v>34742.618037445034</v>
      </c>
      <c r="F24" s="44">
        <f t="shared" si="4"/>
        <v>37839.155938437711</v>
      </c>
      <c r="G24" s="44">
        <f t="shared" si="4"/>
        <v>40438.104651162801</v>
      </c>
      <c r="H24" s="44">
        <f t="shared" si="4"/>
        <v>40872.74623871615</v>
      </c>
      <c r="I24" s="44">
        <f t="shared" si="4"/>
        <v>39503.036585365851</v>
      </c>
      <c r="J24" s="44">
        <f t="shared" si="4"/>
        <v>41798.387650085773</v>
      </c>
      <c r="K24" s="44">
        <f t="shared" si="4"/>
        <v>46983.330882352951</v>
      </c>
      <c r="L24" s="44">
        <f t="shared" si="4"/>
        <v>44731.779232927969</v>
      </c>
      <c r="M24" s="44">
        <f t="shared" si="4"/>
        <v>43922.734573873509</v>
      </c>
      <c r="N24" s="44">
        <f t="shared" si="4"/>
        <v>45490.653715395827</v>
      </c>
      <c r="O24" s="44">
        <f t="shared" si="4"/>
        <v>43889.028312570779</v>
      </c>
      <c r="P24" s="44">
        <f t="shared" si="4"/>
        <v>41945.336283185832</v>
      </c>
      <c r="Q24" s="44">
        <f t="shared" si="4"/>
        <v>43236</v>
      </c>
      <c r="R24" s="44">
        <f t="shared" si="4"/>
        <v>43223.179104477611</v>
      </c>
      <c r="S24" s="44">
        <f t="shared" si="4"/>
        <v>42722.943960149452</v>
      </c>
      <c r="T24" s="44">
        <f t="shared" si="4"/>
        <v>42578</v>
      </c>
      <c r="U24" s="44">
        <f t="shared" si="4"/>
        <v>44304.048064085451</v>
      </c>
      <c r="V24" s="44">
        <f t="shared" si="4"/>
        <v>44955.437577768564</v>
      </c>
      <c r="W24" s="44">
        <f t="shared" si="4"/>
        <v>44526.696503496503</v>
      </c>
      <c r="X24" s="44">
        <f t="shared" si="4"/>
        <v>45319.146443514648</v>
      </c>
    </row>
    <row r="25" spans="1:24" s="19" customFormat="1" ht="2.25" customHeight="1" outlineLevel="1" x14ac:dyDescent="0.25">
      <c r="A25" s="20"/>
      <c r="B25" s="21"/>
      <c r="C25" s="2"/>
      <c r="D25" s="2"/>
      <c r="E25" s="2"/>
      <c r="F25" s="2"/>
      <c r="G25" s="2"/>
      <c r="H25" s="2"/>
      <c r="I25" s="45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24" s="19" customFormat="1" ht="13.9" customHeight="1" outlineLevel="2" x14ac:dyDescent="0.25">
      <c r="A26" s="17" t="s">
        <v>4</v>
      </c>
      <c r="B26" s="22"/>
      <c r="C26" s="1">
        <v>0</v>
      </c>
      <c r="D26" s="1">
        <v>22877.181255451829</v>
      </c>
      <c r="E26" s="1">
        <v>23404.500951823531</v>
      </c>
      <c r="F26" s="1">
        <v>23546.983683058519</v>
      </c>
      <c r="G26" s="1">
        <v>24342.282128542509</v>
      </c>
      <c r="H26" s="1">
        <v>24717.575554560659</v>
      </c>
      <c r="I26" s="1">
        <v>30749.265537198069</v>
      </c>
      <c r="J26" s="1">
        <v>30255.135187754011</v>
      </c>
      <c r="K26" s="1">
        <v>30081.816563965</v>
      </c>
      <c r="L26" s="1">
        <v>33205.495139642007</v>
      </c>
      <c r="M26" s="1">
        <v>34006.11072794866</v>
      </c>
      <c r="N26" s="1">
        <v>33823.365205599097</v>
      </c>
      <c r="O26" s="1">
        <v>34394.505344502417</v>
      </c>
      <c r="P26" s="1">
        <v>34126.539145521579</v>
      </c>
      <c r="Q26" s="1">
        <v>34299.380607144369</v>
      </c>
      <c r="R26" s="1">
        <v>35269.631813166459</v>
      </c>
      <c r="S26" s="1">
        <v>35008.623458498412</v>
      </c>
      <c r="T26" s="1">
        <v>35638</v>
      </c>
      <c r="U26" s="1">
        <v>36031.66042795626</v>
      </c>
      <c r="V26" s="1">
        <v>36361.221727717391</v>
      </c>
      <c r="W26" s="1">
        <v>36165.600481795867</v>
      </c>
      <c r="X26" s="1">
        <v>37042.046577501802</v>
      </c>
    </row>
    <row r="27" spans="1:24" s="19" customFormat="1" ht="13.9" customHeight="1" outlineLevel="2" x14ac:dyDescent="0.25">
      <c r="A27" s="17" t="s">
        <v>17</v>
      </c>
      <c r="B27" s="22"/>
      <c r="C27" s="1">
        <v>0</v>
      </c>
      <c r="D27" s="1">
        <v>7086.4550387759664</v>
      </c>
      <c r="E27" s="1">
        <v>8914.9594207349764</v>
      </c>
      <c r="F27" s="1">
        <v>8502.2965698912012</v>
      </c>
      <c r="G27" s="1">
        <v>11985.04818848451</v>
      </c>
      <c r="H27" s="1">
        <v>10806.885023077841</v>
      </c>
      <c r="I27" s="1">
        <v>13876.04772852405</v>
      </c>
      <c r="J27" s="1">
        <v>14005.39193497359</v>
      </c>
      <c r="K27" s="1">
        <v>16510.882367520539</v>
      </c>
      <c r="L27" s="1">
        <v>15596.93255196155</v>
      </c>
      <c r="M27" s="1">
        <v>17920.14264857825</v>
      </c>
      <c r="N27" s="1">
        <v>16135.06562162411</v>
      </c>
      <c r="O27" s="1">
        <v>16150.096248401671</v>
      </c>
      <c r="P27" s="1">
        <v>15359.07004988072</v>
      </c>
      <c r="Q27" s="1">
        <v>17520.564608337809</v>
      </c>
      <c r="R27" s="1">
        <v>16740.17198066846</v>
      </c>
      <c r="S27" s="1">
        <v>17296.738863175051</v>
      </c>
      <c r="T27" s="1">
        <v>18720</v>
      </c>
      <c r="U27" s="1">
        <v>18572.601678614948</v>
      </c>
      <c r="V27" s="1">
        <v>18954.323699931389</v>
      </c>
      <c r="W27" s="1">
        <v>16501.307776239515</v>
      </c>
      <c r="X27" s="1">
        <v>23137.074363170079</v>
      </c>
    </row>
    <row r="28" spans="1:24" s="19" customFormat="1" ht="21.4" customHeight="1" outlineLevel="1" x14ac:dyDescent="0.25">
      <c r="A28" s="42" t="s">
        <v>56</v>
      </c>
      <c r="B28" s="43"/>
      <c r="C28" s="44">
        <f t="shared" ref="C28:X28" si="5">C27+C26</f>
        <v>0</v>
      </c>
      <c r="D28" s="44">
        <f t="shared" si="5"/>
        <v>29963.636294227796</v>
      </c>
      <c r="E28" s="44">
        <f t="shared" si="5"/>
        <v>32319.460372558508</v>
      </c>
      <c r="F28" s="44">
        <f t="shared" si="5"/>
        <v>32049.28025294972</v>
      </c>
      <c r="G28" s="44">
        <f t="shared" si="5"/>
        <v>36327.330317027023</v>
      </c>
      <c r="H28" s="44">
        <f t="shared" si="5"/>
        <v>35524.4605776385</v>
      </c>
      <c r="I28" s="44">
        <f t="shared" si="5"/>
        <v>44625.313265722121</v>
      </c>
      <c r="J28" s="44">
        <f t="shared" si="5"/>
        <v>44260.527122727603</v>
      </c>
      <c r="K28" s="44">
        <f t="shared" si="5"/>
        <v>46592.698931485538</v>
      </c>
      <c r="L28" s="44">
        <f t="shared" si="5"/>
        <v>48802.42769160356</v>
      </c>
      <c r="M28" s="44">
        <f t="shared" si="5"/>
        <v>51926.253376526911</v>
      </c>
      <c r="N28" s="44">
        <f t="shared" si="5"/>
        <v>49958.430827223208</v>
      </c>
      <c r="O28" s="44">
        <f t="shared" si="5"/>
        <v>50544.601592904088</v>
      </c>
      <c r="P28" s="44">
        <f t="shared" si="5"/>
        <v>49485.6091954023</v>
      </c>
      <c r="Q28" s="44">
        <f t="shared" si="5"/>
        <v>51819.945215482177</v>
      </c>
      <c r="R28" s="44">
        <f t="shared" si="5"/>
        <v>52009.803793834915</v>
      </c>
      <c r="S28" s="44">
        <f t="shared" si="5"/>
        <v>52305.362321673463</v>
      </c>
      <c r="T28" s="44">
        <f t="shared" si="5"/>
        <v>54358</v>
      </c>
      <c r="U28" s="44">
        <f t="shared" si="5"/>
        <v>54604.262106571208</v>
      </c>
      <c r="V28" s="44">
        <f t="shared" si="5"/>
        <v>55315.54542764878</v>
      </c>
      <c r="W28" s="44">
        <f t="shared" si="5"/>
        <v>52666.908258035386</v>
      </c>
      <c r="X28" s="44">
        <f t="shared" si="5"/>
        <v>60179.120940671884</v>
      </c>
    </row>
    <row r="29" spans="1:24" s="19" customFormat="1" ht="2.25" customHeight="1" outlineLevel="1" x14ac:dyDescent="0.25">
      <c r="A29" s="20"/>
      <c r="B29" s="21"/>
      <c r="C29" s="2"/>
      <c r="D29" s="2"/>
      <c r="E29" s="2"/>
      <c r="F29" s="2"/>
      <c r="G29" s="2"/>
      <c r="H29" s="2"/>
      <c r="I29" s="45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spans="1:24" s="19" customFormat="1" ht="13.9" customHeight="1" outlineLevel="2" x14ac:dyDescent="0.25">
      <c r="A30" s="17" t="s">
        <v>4</v>
      </c>
      <c r="B30" s="22"/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83843.133455073985</v>
      </c>
      <c r="J30" s="1">
        <v>79764.488573680064</v>
      </c>
      <c r="K30" s="1">
        <v>80204.461247637053</v>
      </c>
      <c r="L30" s="1">
        <v>64607.360743719517</v>
      </c>
      <c r="M30" s="1">
        <v>40972.031017227549</v>
      </c>
      <c r="N30" s="1">
        <v>41712.010060783898</v>
      </c>
      <c r="O30" s="1">
        <v>43031.922497308937</v>
      </c>
      <c r="P30" s="1">
        <v>40484.178008595984</v>
      </c>
      <c r="Q30" s="1">
        <v>41268.709641628753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30766.09725158563</v>
      </c>
      <c r="X30" s="1">
        <v>31589.384937238501</v>
      </c>
    </row>
    <row r="31" spans="1:24" s="19" customFormat="1" ht="13.9" customHeight="1" outlineLevel="2" x14ac:dyDescent="0.25">
      <c r="A31" s="17" t="s">
        <v>17</v>
      </c>
      <c r="B31" s="22"/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26990.27317109529</v>
      </c>
      <c r="J31" s="1">
        <v>24190.436564223801</v>
      </c>
      <c r="K31" s="1">
        <v>24358.499908531008</v>
      </c>
      <c r="L31" s="1">
        <v>35159.352303481603</v>
      </c>
      <c r="M31" s="1">
        <v>36237.992283891683</v>
      </c>
      <c r="N31" s="1">
        <v>22366.153846153851</v>
      </c>
      <c r="O31" s="1">
        <v>22688.680301399359</v>
      </c>
      <c r="P31" s="1">
        <v>23778.38467048711</v>
      </c>
      <c r="Q31" s="1">
        <v>18219.28325751692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24496.122621564486</v>
      </c>
      <c r="X31" s="1">
        <v>24199.769874476995</v>
      </c>
    </row>
    <row r="32" spans="1:24" s="19" customFormat="1" ht="21.4" customHeight="1" outlineLevel="1" x14ac:dyDescent="0.25">
      <c r="A32" s="42" t="s">
        <v>57</v>
      </c>
      <c r="B32" s="43"/>
      <c r="C32" s="44">
        <f t="shared" ref="C32:X32" si="6">C31+C30</f>
        <v>0</v>
      </c>
      <c r="D32" s="44">
        <f t="shared" si="6"/>
        <v>0</v>
      </c>
      <c r="E32" s="44">
        <f t="shared" si="6"/>
        <v>0</v>
      </c>
      <c r="F32" s="44">
        <f t="shared" si="6"/>
        <v>0</v>
      </c>
      <c r="G32" s="44">
        <f t="shared" si="6"/>
        <v>0</v>
      </c>
      <c r="H32" s="44">
        <f t="shared" si="6"/>
        <v>0</v>
      </c>
      <c r="I32" s="44">
        <f t="shared" si="6"/>
        <v>110833.40662616928</v>
      </c>
      <c r="J32" s="44">
        <f t="shared" si="6"/>
        <v>103954.92513790386</v>
      </c>
      <c r="K32" s="44">
        <f t="shared" si="6"/>
        <v>104562.96115616806</v>
      </c>
      <c r="L32" s="44">
        <f t="shared" si="6"/>
        <v>99766.713047201119</v>
      </c>
      <c r="M32" s="44">
        <f t="shared" si="6"/>
        <v>77210.023301119232</v>
      </c>
      <c r="N32" s="44">
        <f t="shared" si="6"/>
        <v>64078.163906937749</v>
      </c>
      <c r="O32" s="44">
        <f t="shared" si="6"/>
        <v>65720.602798708293</v>
      </c>
      <c r="P32" s="44">
        <f t="shared" si="6"/>
        <v>64262.562679083094</v>
      </c>
      <c r="Q32" s="44">
        <f t="shared" si="6"/>
        <v>59487.992899145669</v>
      </c>
      <c r="R32" s="44">
        <f t="shared" si="6"/>
        <v>0</v>
      </c>
      <c r="S32" s="44">
        <f t="shared" si="6"/>
        <v>0</v>
      </c>
      <c r="T32" s="44">
        <f t="shared" si="6"/>
        <v>0</v>
      </c>
      <c r="U32" s="44">
        <f t="shared" si="6"/>
        <v>0</v>
      </c>
      <c r="V32" s="44">
        <f t="shared" si="6"/>
        <v>0</v>
      </c>
      <c r="W32" s="44">
        <f t="shared" si="6"/>
        <v>55262.219873150112</v>
      </c>
      <c r="X32" s="44">
        <f t="shared" si="6"/>
        <v>55789.154811715496</v>
      </c>
    </row>
    <row r="33" spans="1:24" s="19" customFormat="1" ht="2.25" customHeight="1" outlineLevel="1" x14ac:dyDescent="0.25">
      <c r="A33" s="20"/>
      <c r="B33" s="21"/>
      <c r="C33" s="2"/>
      <c r="D33" s="2"/>
      <c r="E33" s="2"/>
      <c r="F33" s="2"/>
      <c r="G33" s="2"/>
      <c r="H33" s="2"/>
      <c r="I33" s="45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spans="1:24" s="19" customFormat="1" ht="13.9" customHeight="1" outlineLevel="2" x14ac:dyDescent="0.25">
      <c r="A34" s="17" t="s">
        <v>4</v>
      </c>
      <c r="B34" s="22"/>
      <c r="C34" s="1">
        <v>18868.17462949067</v>
      </c>
      <c r="D34" s="1">
        <v>19334.622279815889</v>
      </c>
      <c r="E34" s="1">
        <v>19652.81014688838</v>
      </c>
      <c r="F34" s="1">
        <v>19893.44138307116</v>
      </c>
      <c r="G34" s="1">
        <v>19623.365766001931</v>
      </c>
      <c r="H34" s="1">
        <v>21228.011856012119</v>
      </c>
      <c r="I34" s="1">
        <v>22255.625779432601</v>
      </c>
      <c r="J34" s="1">
        <v>22627.32749227808</v>
      </c>
      <c r="K34" s="1">
        <v>23433.35396280713</v>
      </c>
      <c r="L34" s="1">
        <v>23416.613946373382</v>
      </c>
      <c r="M34" s="1">
        <v>23814.673355650521</v>
      </c>
      <c r="N34" s="1">
        <v>23758.78964939318</v>
      </c>
      <c r="O34" s="1">
        <v>23854.833737395889</v>
      </c>
      <c r="P34" s="1">
        <v>23775.109332918029</v>
      </c>
      <c r="Q34" s="1">
        <v>23816.84731660577</v>
      </c>
      <c r="R34" s="1">
        <v>23829.15872535466</v>
      </c>
      <c r="S34" s="1">
        <v>23902.901913638689</v>
      </c>
      <c r="T34" s="1">
        <v>25076</v>
      </c>
      <c r="U34" s="1">
        <v>25442.992604171272</v>
      </c>
      <c r="V34" s="1">
        <v>25532.814823072258</v>
      </c>
      <c r="W34" s="1">
        <v>25457.44187419708</v>
      </c>
      <c r="X34" s="1">
        <v>26031.271706920063</v>
      </c>
    </row>
    <row r="35" spans="1:24" s="19" customFormat="1" ht="13.9" customHeight="1" outlineLevel="2" x14ac:dyDescent="0.25">
      <c r="A35" s="17" t="s">
        <v>17</v>
      </c>
      <c r="B35" s="22"/>
      <c r="C35" s="1">
        <v>5657.4395142779786</v>
      </c>
      <c r="D35" s="1">
        <v>6627.6685118111491</v>
      </c>
      <c r="E35" s="1">
        <v>6967.4130735333874</v>
      </c>
      <c r="F35" s="1">
        <v>7534.0975738887473</v>
      </c>
      <c r="G35" s="1">
        <v>7780.6240552250974</v>
      </c>
      <c r="H35" s="1">
        <v>7997.4849797666793</v>
      </c>
      <c r="I35" s="1">
        <v>9110.9172502910205</v>
      </c>
      <c r="J35" s="1">
        <v>9062.2256493735695</v>
      </c>
      <c r="K35" s="1">
        <v>9575.6954063393623</v>
      </c>
      <c r="L35" s="1">
        <v>9400.1422426769095</v>
      </c>
      <c r="M35" s="1">
        <v>9701.6176333550484</v>
      </c>
      <c r="N35" s="1">
        <v>9738.9860393991803</v>
      </c>
      <c r="O35" s="1">
        <v>9795.9107409908574</v>
      </c>
      <c r="P35" s="1">
        <v>9572.7540008738415</v>
      </c>
      <c r="Q35" s="1">
        <v>9410.5198691173264</v>
      </c>
      <c r="R35" s="1">
        <v>9804.9374219502897</v>
      </c>
      <c r="S35" s="1">
        <v>10354.046754251491</v>
      </c>
      <c r="T35" s="1">
        <v>10388</v>
      </c>
      <c r="U35" s="1">
        <v>11317.118847691239</v>
      </c>
      <c r="V35" s="1">
        <v>10897.54453943155</v>
      </c>
      <c r="W35" s="1">
        <v>11833.618655881175</v>
      </c>
      <c r="X35" s="1">
        <v>12954.016496183871</v>
      </c>
    </row>
    <row r="36" spans="1:24" s="49" customFormat="1" ht="21.4" customHeight="1" x14ac:dyDescent="0.25">
      <c r="A36" s="42" t="s">
        <v>58</v>
      </c>
      <c r="B36" s="47"/>
      <c r="C36" s="73">
        <f t="shared" ref="C36:X36" si="7">C35+C34</f>
        <v>24525.614143768649</v>
      </c>
      <c r="D36" s="73">
        <f t="shared" si="7"/>
        <v>25962.290791627038</v>
      </c>
      <c r="E36" s="73">
        <f t="shared" si="7"/>
        <v>26620.223220421765</v>
      </c>
      <c r="F36" s="73">
        <f t="shared" si="7"/>
        <v>27427.538956959906</v>
      </c>
      <c r="G36" s="73">
        <f t="shared" si="7"/>
        <v>27403.989821227027</v>
      </c>
      <c r="H36" s="73">
        <f t="shared" si="7"/>
        <v>29225.496835778798</v>
      </c>
      <c r="I36" s="73">
        <f t="shared" si="7"/>
        <v>31366.543029723623</v>
      </c>
      <c r="J36" s="73">
        <f t="shared" si="7"/>
        <v>31689.55314165165</v>
      </c>
      <c r="K36" s="73">
        <f t="shared" si="7"/>
        <v>33009.049369146494</v>
      </c>
      <c r="L36" s="73">
        <f t="shared" si="7"/>
        <v>32816.756189050291</v>
      </c>
      <c r="M36" s="73">
        <f t="shared" si="7"/>
        <v>33516.290989005567</v>
      </c>
      <c r="N36" s="73">
        <f t="shared" si="7"/>
        <v>33497.775688792361</v>
      </c>
      <c r="O36" s="73">
        <f t="shared" si="7"/>
        <v>33650.744478386747</v>
      </c>
      <c r="P36" s="73">
        <f t="shared" si="7"/>
        <v>33347.863333791873</v>
      </c>
      <c r="Q36" s="73">
        <f t="shared" si="7"/>
        <v>33227.367185723095</v>
      </c>
      <c r="R36" s="73">
        <f t="shared" si="7"/>
        <v>33634.096147304954</v>
      </c>
      <c r="S36" s="73">
        <f t="shared" si="7"/>
        <v>34256.948667890181</v>
      </c>
      <c r="T36" s="73">
        <f t="shared" si="7"/>
        <v>35464</v>
      </c>
      <c r="U36" s="73">
        <f t="shared" si="7"/>
        <v>36760.111451862511</v>
      </c>
      <c r="V36" s="73">
        <f t="shared" si="7"/>
        <v>36430.359362503805</v>
      </c>
      <c r="W36" s="73">
        <f t="shared" si="7"/>
        <v>37291.060530078255</v>
      </c>
      <c r="X36" s="73">
        <f t="shared" si="7"/>
        <v>38985.288203103933</v>
      </c>
    </row>
    <row r="37" spans="1:24" s="19" customFormat="1" ht="2.25" customHeight="1" x14ac:dyDescent="0.25">
      <c r="A37" s="20"/>
      <c r="B37" s="21"/>
      <c r="C37" s="2"/>
      <c r="D37" s="2"/>
      <c r="E37" s="2"/>
      <c r="F37" s="2"/>
      <c r="G37" s="2"/>
      <c r="H37" s="2"/>
      <c r="I37" s="45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</row>
    <row r="38" spans="1:24" s="16" customFormat="1" ht="13.9" customHeight="1" outlineLevel="2" x14ac:dyDescent="0.25">
      <c r="A38" s="17" t="s">
        <v>4</v>
      </c>
      <c r="C38" s="1">
        <v>22185.2452115741</v>
      </c>
      <c r="D38" s="1">
        <v>22511.8095165212</v>
      </c>
      <c r="E38" s="1">
        <v>23417.897280794299</v>
      </c>
      <c r="F38" s="1">
        <v>22719.258438524499</v>
      </c>
      <c r="G38" s="1">
        <v>22270.028209593998</v>
      </c>
      <c r="H38" s="1">
        <v>24118.8920173933</v>
      </c>
      <c r="I38" s="1">
        <v>23409.830063975402</v>
      </c>
      <c r="J38" s="1">
        <v>25737.870717218499</v>
      </c>
      <c r="K38" s="1">
        <v>27008.866885285399</v>
      </c>
      <c r="L38" s="1">
        <v>26351.143899520299</v>
      </c>
      <c r="M38" s="1">
        <v>26224.437132421699</v>
      </c>
      <c r="N38" s="1">
        <v>25732.988668341699</v>
      </c>
      <c r="O38" s="1">
        <v>25880.466459371299</v>
      </c>
      <c r="P38" s="1">
        <v>25844.104622417901</v>
      </c>
      <c r="Q38" s="1">
        <v>25731</v>
      </c>
      <c r="R38" s="1">
        <v>25100.561334895108</v>
      </c>
      <c r="S38" s="1">
        <v>25834.60996583154</v>
      </c>
      <c r="T38" s="1">
        <v>26674</v>
      </c>
      <c r="U38" s="1">
        <v>26813</v>
      </c>
      <c r="V38" s="1">
        <v>26692.953178292653</v>
      </c>
      <c r="W38" s="1">
        <v>26559.071430906792</v>
      </c>
      <c r="X38" s="1">
        <v>27262.199310219312</v>
      </c>
    </row>
    <row r="39" spans="1:24" s="16" customFormat="1" ht="13.9" customHeight="1" outlineLevel="2" x14ac:dyDescent="0.25">
      <c r="A39" s="17" t="s">
        <v>17</v>
      </c>
      <c r="C39" s="1">
        <v>2122.5661043854002</v>
      </c>
      <c r="D39" s="1">
        <v>2479.3323835528799</v>
      </c>
      <c r="E39" s="1">
        <v>2468.8382876498099</v>
      </c>
      <c r="F39" s="1">
        <v>3172.4154760867</v>
      </c>
      <c r="G39" s="1">
        <v>3243.5018867794302</v>
      </c>
      <c r="H39" s="1">
        <v>3405.7784027257499</v>
      </c>
      <c r="I39" s="1">
        <v>3122.3860547373401</v>
      </c>
      <c r="J39" s="1">
        <v>3542.4416934906099</v>
      </c>
      <c r="K39" s="1">
        <v>3560.7088114365802</v>
      </c>
      <c r="L39" s="1">
        <v>3849.8886230010198</v>
      </c>
      <c r="M39" s="1">
        <v>4113.2289631336398</v>
      </c>
      <c r="N39" s="1">
        <v>3814.5217178622902</v>
      </c>
      <c r="O39" s="1">
        <v>3587.84077817057</v>
      </c>
      <c r="P39" s="1">
        <v>3286.3007433871398</v>
      </c>
      <c r="Q39" s="1">
        <v>3110</v>
      </c>
      <c r="R39" s="1">
        <v>3165.358699275354</v>
      </c>
      <c r="S39" s="1">
        <v>3385.4094744318108</v>
      </c>
      <c r="T39" s="1">
        <v>3546</v>
      </c>
      <c r="U39" s="1">
        <v>3693</v>
      </c>
      <c r="V39" s="1">
        <v>3619.6958795252485</v>
      </c>
      <c r="W39" s="1">
        <v>3657.1193249741627</v>
      </c>
      <c r="X39" s="1">
        <v>3915.6570652629339</v>
      </c>
    </row>
    <row r="40" spans="1:24" s="24" customFormat="1" ht="21.4" customHeight="1" outlineLevel="1" x14ac:dyDescent="0.25">
      <c r="A40" s="42" t="s">
        <v>23</v>
      </c>
      <c r="B40" s="43"/>
      <c r="C40" s="44">
        <f t="shared" ref="C40:X40" si="8">C39+C38</f>
        <v>24307.811315959501</v>
      </c>
      <c r="D40" s="44">
        <f t="shared" si="8"/>
        <v>24991.141900074079</v>
      </c>
      <c r="E40" s="44">
        <f t="shared" si="8"/>
        <v>25886.73556844411</v>
      </c>
      <c r="F40" s="44">
        <f t="shared" si="8"/>
        <v>25891.673914611198</v>
      </c>
      <c r="G40" s="44">
        <f t="shared" si="8"/>
        <v>25513.53009637343</v>
      </c>
      <c r="H40" s="44">
        <f t="shared" si="8"/>
        <v>27524.670420119051</v>
      </c>
      <c r="I40" s="44">
        <f t="shared" si="8"/>
        <v>26532.216118712742</v>
      </c>
      <c r="J40" s="44">
        <f t="shared" si="8"/>
        <v>29280.31241070911</v>
      </c>
      <c r="K40" s="44">
        <f t="shared" si="8"/>
        <v>30569.575696721979</v>
      </c>
      <c r="L40" s="44">
        <f t="shared" si="8"/>
        <v>30201.03252252132</v>
      </c>
      <c r="M40" s="44">
        <f t="shared" si="8"/>
        <v>30337.666095555338</v>
      </c>
      <c r="N40" s="44">
        <f t="shared" si="8"/>
        <v>29547.51038620399</v>
      </c>
      <c r="O40" s="44">
        <f t="shared" si="8"/>
        <v>29468.307237541871</v>
      </c>
      <c r="P40" s="44">
        <f t="shared" si="8"/>
        <v>29130.40536580504</v>
      </c>
      <c r="Q40" s="44">
        <f t="shared" si="8"/>
        <v>28841</v>
      </c>
      <c r="R40" s="44">
        <f t="shared" si="8"/>
        <v>28265.920034170464</v>
      </c>
      <c r="S40" s="44">
        <f t="shared" si="8"/>
        <v>29220.01944026335</v>
      </c>
      <c r="T40" s="44">
        <f t="shared" si="8"/>
        <v>30220</v>
      </c>
      <c r="U40" s="44">
        <f t="shared" si="8"/>
        <v>30506</v>
      </c>
      <c r="V40" s="44">
        <f t="shared" si="8"/>
        <v>30312.6490578179</v>
      </c>
      <c r="W40" s="44">
        <f t="shared" si="8"/>
        <v>30216.190755880954</v>
      </c>
      <c r="X40" s="44">
        <f t="shared" si="8"/>
        <v>31177.856375482246</v>
      </c>
    </row>
    <row r="41" spans="1:24" s="19" customFormat="1" ht="2.25" customHeight="1" outlineLevel="1" x14ac:dyDescent="0.25">
      <c r="A41" s="20"/>
      <c r="B41" s="21"/>
      <c r="C41" s="2"/>
      <c r="D41" s="2"/>
      <c r="E41" s="2"/>
      <c r="F41" s="2"/>
      <c r="G41" s="2"/>
      <c r="H41" s="2"/>
      <c r="I41" s="45">
        <v>0</v>
      </c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</row>
    <row r="42" spans="1:24" s="16" customFormat="1" ht="13.9" customHeight="1" outlineLevel="2" x14ac:dyDescent="0.25">
      <c r="A42" s="17" t="s">
        <v>4</v>
      </c>
      <c r="C42" s="1">
        <v>27762.353581809501</v>
      </c>
      <c r="D42" s="1">
        <v>27795.340024483401</v>
      </c>
      <c r="E42" s="1">
        <v>28189.3202870813</v>
      </c>
      <c r="F42" s="1">
        <v>28340.3317581136</v>
      </c>
      <c r="G42" s="1">
        <v>28837.595922364799</v>
      </c>
      <c r="H42" s="1">
        <v>29759.480185597698</v>
      </c>
      <c r="I42" s="1">
        <v>28711.547966149501</v>
      </c>
      <c r="J42" s="1">
        <v>28941.161964663301</v>
      </c>
      <c r="K42" s="1">
        <v>29065.760257886701</v>
      </c>
      <c r="L42" s="1">
        <v>32817.442678098698</v>
      </c>
      <c r="M42" s="1">
        <v>32218.1742030815</v>
      </c>
      <c r="N42" s="1">
        <v>32355.013913619601</v>
      </c>
      <c r="O42" s="1">
        <v>31929.239315559498</v>
      </c>
      <c r="P42" s="1">
        <v>31696.799999999999</v>
      </c>
      <c r="Q42" s="1">
        <v>31941</v>
      </c>
      <c r="R42" s="1">
        <v>31669.674746905719</v>
      </c>
      <c r="S42" s="1">
        <v>31959.926634083578</v>
      </c>
      <c r="T42" s="1">
        <v>33381</v>
      </c>
      <c r="U42" s="1">
        <v>33394</v>
      </c>
      <c r="V42" s="1">
        <v>33100.954871581758</v>
      </c>
      <c r="W42" s="1">
        <v>32915.817843634373</v>
      </c>
      <c r="X42" s="1">
        <v>34141.017275754311</v>
      </c>
    </row>
    <row r="43" spans="1:24" s="16" customFormat="1" ht="13.9" customHeight="1" outlineLevel="2" x14ac:dyDescent="0.25">
      <c r="A43" s="17" t="s">
        <v>17</v>
      </c>
      <c r="C43" s="1">
        <v>436.27226903123699</v>
      </c>
      <c r="D43" s="1">
        <v>240.53659971884099</v>
      </c>
      <c r="E43" s="1">
        <v>2503.5396172248802</v>
      </c>
      <c r="F43" s="1">
        <v>2523.48038625955</v>
      </c>
      <c r="G43" s="1">
        <v>3072.99160154828</v>
      </c>
      <c r="H43" s="1">
        <v>3814.05314511199</v>
      </c>
      <c r="I43" s="1">
        <v>2650.64922237883</v>
      </c>
      <c r="J43" s="1">
        <v>2841.6681386560999</v>
      </c>
      <c r="K43" s="1">
        <v>2616.64219900327</v>
      </c>
      <c r="L43" s="1">
        <v>1730.9935972537701</v>
      </c>
      <c r="M43" s="1">
        <v>3049.7977317981399</v>
      </c>
      <c r="N43" s="1">
        <v>3559.19509310989</v>
      </c>
      <c r="O43" s="1">
        <v>4113.39351731427</v>
      </c>
      <c r="P43" s="1">
        <v>3816.6</v>
      </c>
      <c r="Q43" s="1">
        <v>4409</v>
      </c>
      <c r="R43" s="1">
        <v>3919.4628933110212</v>
      </c>
      <c r="S43" s="1">
        <v>3478.5015987313291</v>
      </c>
      <c r="T43" s="1">
        <v>3919</v>
      </c>
      <c r="U43" s="1">
        <v>4186</v>
      </c>
      <c r="V43" s="1">
        <v>3733.3495513850403</v>
      </c>
      <c r="W43" s="1">
        <v>3677.1038697594704</v>
      </c>
      <c r="X43" s="1">
        <v>5938.6136310049706</v>
      </c>
    </row>
    <row r="44" spans="1:24" s="24" customFormat="1" ht="21.4" customHeight="1" outlineLevel="1" x14ac:dyDescent="0.25">
      <c r="A44" s="42" t="s">
        <v>31</v>
      </c>
      <c r="B44" s="43"/>
      <c r="C44" s="44">
        <f t="shared" ref="C44:X44" si="9">C43+C42</f>
        <v>28198.625850840737</v>
      </c>
      <c r="D44" s="44">
        <f t="shared" si="9"/>
        <v>28035.876624202243</v>
      </c>
      <c r="E44" s="44">
        <f t="shared" si="9"/>
        <v>30692.85990430618</v>
      </c>
      <c r="F44" s="44">
        <f t="shared" si="9"/>
        <v>30863.812144373151</v>
      </c>
      <c r="G44" s="44">
        <f t="shared" si="9"/>
        <v>31910.58752391308</v>
      </c>
      <c r="H44" s="44">
        <f t="shared" si="9"/>
        <v>33573.533330709688</v>
      </c>
      <c r="I44" s="44">
        <f t="shared" si="9"/>
        <v>31362.197188528331</v>
      </c>
      <c r="J44" s="44">
        <f t="shared" si="9"/>
        <v>31782.8301033194</v>
      </c>
      <c r="K44" s="44">
        <f t="shared" si="9"/>
        <v>31682.402456889969</v>
      </c>
      <c r="L44" s="44">
        <f t="shared" si="9"/>
        <v>34548.436275352469</v>
      </c>
      <c r="M44" s="44">
        <f t="shared" si="9"/>
        <v>35267.971934879643</v>
      </c>
      <c r="N44" s="44">
        <f t="shared" si="9"/>
        <v>35914.209006729492</v>
      </c>
      <c r="O44" s="44">
        <f t="shared" si="9"/>
        <v>36042.632832873765</v>
      </c>
      <c r="P44" s="44">
        <f t="shared" si="9"/>
        <v>35513.4</v>
      </c>
      <c r="Q44" s="44">
        <f t="shared" si="9"/>
        <v>36350</v>
      </c>
      <c r="R44" s="44">
        <f t="shared" si="9"/>
        <v>35589.137640216737</v>
      </c>
      <c r="S44" s="44">
        <f t="shared" si="9"/>
        <v>35438.428232814906</v>
      </c>
      <c r="T44" s="44">
        <f t="shared" si="9"/>
        <v>37300</v>
      </c>
      <c r="U44" s="44">
        <f t="shared" si="9"/>
        <v>37580</v>
      </c>
      <c r="V44" s="44">
        <f t="shared" si="9"/>
        <v>36834.304422966801</v>
      </c>
      <c r="W44" s="44">
        <f t="shared" si="9"/>
        <v>36592.921713393844</v>
      </c>
      <c r="X44" s="44">
        <f t="shared" si="9"/>
        <v>40079.630906759281</v>
      </c>
    </row>
    <row r="45" spans="1:24" s="19" customFormat="1" ht="2.25" customHeight="1" outlineLevel="1" x14ac:dyDescent="0.25">
      <c r="A45" s="20"/>
      <c r="B45" s="21"/>
      <c r="C45" s="2"/>
      <c r="D45" s="2"/>
      <c r="E45" s="2"/>
      <c r="F45" s="2"/>
      <c r="G45" s="2"/>
      <c r="H45" s="2"/>
      <c r="I45" s="45">
        <v>0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</row>
    <row r="46" spans="1:24" s="19" customFormat="1" ht="13.9" customHeight="1" outlineLevel="2" x14ac:dyDescent="0.25">
      <c r="A46" s="17" t="s">
        <v>4</v>
      </c>
      <c r="C46" s="1">
        <v>26354.9543681623</v>
      </c>
      <c r="D46" s="1">
        <v>28809.953484580001</v>
      </c>
      <c r="E46" s="1">
        <v>29204.241014346801</v>
      </c>
      <c r="F46" s="1">
        <v>29270.733661718601</v>
      </c>
      <c r="G46" s="1">
        <v>29402.510080960601</v>
      </c>
      <c r="H46" s="1">
        <v>33433.578012972801</v>
      </c>
      <c r="I46" s="1">
        <v>33132.125575206199</v>
      </c>
      <c r="J46" s="1">
        <v>32908.590780773899</v>
      </c>
      <c r="K46" s="1">
        <v>35110.678174756496</v>
      </c>
      <c r="L46" s="1">
        <v>34734.950652495703</v>
      </c>
      <c r="M46" s="1">
        <v>34697</v>
      </c>
      <c r="N46" s="1">
        <v>34634.243457232798</v>
      </c>
      <c r="O46" s="1">
        <v>34219.375014291603</v>
      </c>
      <c r="P46" s="1">
        <v>33789.538237289598</v>
      </c>
      <c r="Q46" s="1">
        <v>35119</v>
      </c>
      <c r="R46" s="1">
        <v>35656.992270399998</v>
      </c>
      <c r="S46" s="1">
        <v>35582.246082636993</v>
      </c>
      <c r="T46" s="1">
        <v>37202</v>
      </c>
      <c r="U46" s="1">
        <v>36982</v>
      </c>
      <c r="V46" s="1">
        <v>37043.669952635428</v>
      </c>
      <c r="W46" s="1">
        <v>37451.645406373042</v>
      </c>
      <c r="X46" s="1">
        <v>38128.826168852465</v>
      </c>
    </row>
    <row r="47" spans="1:24" s="19" customFormat="1" ht="13.9" customHeight="1" outlineLevel="2" x14ac:dyDescent="0.25">
      <c r="A47" s="17" t="s">
        <v>17</v>
      </c>
      <c r="C47" s="1">
        <v>5045.8692880925901</v>
      </c>
      <c r="D47" s="1">
        <v>5282.1245976758801</v>
      </c>
      <c r="E47" s="1">
        <v>5791.8316254656802</v>
      </c>
      <c r="F47" s="1">
        <v>5980.4490197525802</v>
      </c>
      <c r="G47" s="1">
        <v>6416.13548530143</v>
      </c>
      <c r="H47" s="1">
        <v>6530.0543448852004</v>
      </c>
      <c r="I47" s="1">
        <v>6398.76612179936</v>
      </c>
      <c r="J47" s="1">
        <v>6982.1907882482701</v>
      </c>
      <c r="K47" s="1">
        <v>6965.7900427384002</v>
      </c>
      <c r="L47" s="1">
        <v>7345.43579415574</v>
      </c>
      <c r="M47" s="1">
        <v>7247</v>
      </c>
      <c r="N47" s="1">
        <v>6883.7635638161</v>
      </c>
      <c r="O47" s="1">
        <v>6649</v>
      </c>
      <c r="P47" s="1">
        <v>6206.51</v>
      </c>
      <c r="Q47" s="1">
        <v>6017</v>
      </c>
      <c r="R47" s="1">
        <v>6316.9428302145907</v>
      </c>
      <c r="S47" s="1">
        <v>6747.9233868192696</v>
      </c>
      <c r="T47" s="1">
        <v>6597</v>
      </c>
      <c r="U47" s="1">
        <v>6728</v>
      </c>
      <c r="V47" s="1">
        <v>7123.4493555197987</v>
      </c>
      <c r="W47" s="1">
        <v>7154.7560451404188</v>
      </c>
      <c r="X47" s="1">
        <v>7013.9190031245407</v>
      </c>
    </row>
    <row r="48" spans="1:24" s="19" customFormat="1" ht="21.4" customHeight="1" outlineLevel="1" x14ac:dyDescent="0.25">
      <c r="A48" s="42" t="s">
        <v>1</v>
      </c>
      <c r="B48" s="43"/>
      <c r="C48" s="44">
        <f t="shared" ref="C48:X48" si="10">C47+C46</f>
        <v>31400.823656254892</v>
      </c>
      <c r="D48" s="44">
        <f t="shared" si="10"/>
        <v>34092.078082255881</v>
      </c>
      <c r="E48" s="44">
        <f t="shared" si="10"/>
        <v>34996.072639812483</v>
      </c>
      <c r="F48" s="44">
        <f t="shared" si="10"/>
        <v>35251.182681471182</v>
      </c>
      <c r="G48" s="44">
        <f t="shared" si="10"/>
        <v>35818.645566262028</v>
      </c>
      <c r="H48" s="44">
        <f t="shared" si="10"/>
        <v>39963.632357858005</v>
      </c>
      <c r="I48" s="44">
        <f t="shared" si="10"/>
        <v>39530.891697005558</v>
      </c>
      <c r="J48" s="44">
        <f t="shared" si="10"/>
        <v>39890.781569022169</v>
      </c>
      <c r="K48" s="44">
        <f t="shared" si="10"/>
        <v>42076.468217494898</v>
      </c>
      <c r="L48" s="44">
        <f t="shared" si="10"/>
        <v>42080.386446651442</v>
      </c>
      <c r="M48" s="44">
        <f t="shared" si="10"/>
        <v>41944</v>
      </c>
      <c r="N48" s="44">
        <f t="shared" si="10"/>
        <v>41518.007021048899</v>
      </c>
      <c r="O48" s="44">
        <f t="shared" si="10"/>
        <v>40868.375014291603</v>
      </c>
      <c r="P48" s="44">
        <f t="shared" si="10"/>
        <v>39996.0482372896</v>
      </c>
      <c r="Q48" s="44">
        <f t="shared" si="10"/>
        <v>41136</v>
      </c>
      <c r="R48" s="44">
        <f t="shared" si="10"/>
        <v>41973.935100614588</v>
      </c>
      <c r="S48" s="44">
        <f t="shared" si="10"/>
        <v>42330.169469456261</v>
      </c>
      <c r="T48" s="44">
        <f t="shared" si="10"/>
        <v>43799</v>
      </c>
      <c r="U48" s="44">
        <f t="shared" si="10"/>
        <v>43710</v>
      </c>
      <c r="V48" s="44">
        <f t="shared" si="10"/>
        <v>44167.119308155226</v>
      </c>
      <c r="W48" s="44">
        <f t="shared" si="10"/>
        <v>44606.401451513462</v>
      </c>
      <c r="X48" s="44">
        <f t="shared" si="10"/>
        <v>45142.745171977003</v>
      </c>
    </row>
    <row r="49" spans="1:24" s="19" customFormat="1" ht="2.25" customHeight="1" outlineLevel="1" x14ac:dyDescent="0.25">
      <c r="A49" s="20"/>
      <c r="B49" s="21"/>
      <c r="C49" s="2"/>
      <c r="D49" s="2"/>
      <c r="E49" s="2"/>
      <c r="F49" s="2"/>
      <c r="G49" s="2"/>
      <c r="H49" s="2"/>
      <c r="I49" s="45">
        <v>0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</row>
    <row r="50" spans="1:24" s="19" customFormat="1" ht="13.9" customHeight="1" outlineLevel="2" x14ac:dyDescent="0.25">
      <c r="A50" s="17" t="s">
        <v>4</v>
      </c>
      <c r="B50" s="16"/>
      <c r="C50" s="1">
        <v>17488</v>
      </c>
      <c r="D50" s="1">
        <v>18138</v>
      </c>
      <c r="E50" s="1">
        <v>18889</v>
      </c>
      <c r="F50" s="1">
        <v>19074</v>
      </c>
      <c r="G50" s="1">
        <v>20273</v>
      </c>
      <c r="H50" s="1">
        <v>21397</v>
      </c>
      <c r="I50" s="1">
        <v>21503</v>
      </c>
      <c r="J50" s="1">
        <v>22585</v>
      </c>
      <c r="K50" s="1">
        <v>23487.16650775999</v>
      </c>
      <c r="L50" s="1">
        <v>23663</v>
      </c>
      <c r="M50" s="1">
        <v>23632.07611592206</v>
      </c>
      <c r="N50" s="1">
        <v>23537.05620117041</v>
      </c>
      <c r="O50" s="1">
        <v>23512.585477162898</v>
      </c>
      <c r="P50" s="1">
        <v>23419</v>
      </c>
      <c r="Q50" s="1">
        <v>23540</v>
      </c>
      <c r="R50" s="1">
        <v>23620.498730362779</v>
      </c>
      <c r="S50" s="1">
        <v>23816.57215727077</v>
      </c>
      <c r="T50" s="1">
        <v>24748</v>
      </c>
      <c r="U50" s="1">
        <v>24864</v>
      </c>
      <c r="V50" s="1">
        <v>24878.678509071229</v>
      </c>
      <c r="W50" s="1">
        <v>24886.39008725209</v>
      </c>
      <c r="X50" s="1">
        <v>25726.091464850269</v>
      </c>
    </row>
    <row r="51" spans="1:24" s="19" customFormat="1" ht="13.9" customHeight="1" outlineLevel="2" x14ac:dyDescent="0.25">
      <c r="A51" s="17" t="s">
        <v>17</v>
      </c>
      <c r="B51" s="16"/>
      <c r="C51" s="1">
        <v>3498</v>
      </c>
      <c r="D51" s="1">
        <v>3658</v>
      </c>
      <c r="E51" s="1">
        <v>3633</v>
      </c>
      <c r="F51" s="1">
        <v>4068</v>
      </c>
      <c r="G51" s="1">
        <v>4181</v>
      </c>
      <c r="H51" s="1">
        <v>4413</v>
      </c>
      <c r="I51" s="1">
        <v>4569</v>
      </c>
      <c r="J51" s="1">
        <v>4588</v>
      </c>
      <c r="K51" s="1">
        <v>4393.9032118333052</v>
      </c>
      <c r="L51" s="1">
        <v>4496</v>
      </c>
      <c r="M51" s="1">
        <v>4398.2700309186002</v>
      </c>
      <c r="N51" s="1">
        <v>4570.326092489724</v>
      </c>
      <c r="O51" s="1">
        <v>3912.465842121193</v>
      </c>
      <c r="P51" s="1">
        <v>4552</v>
      </c>
      <c r="Q51" s="1">
        <v>4699</v>
      </c>
      <c r="R51" s="1">
        <v>4677.7746964151229</v>
      </c>
      <c r="S51" s="1">
        <v>4825.4470313220654</v>
      </c>
      <c r="T51" s="1">
        <v>4929</v>
      </c>
      <c r="U51" s="1">
        <v>5058</v>
      </c>
      <c r="V51" s="1">
        <v>5152.4440525042282</v>
      </c>
      <c r="W51" s="1">
        <v>5265.7988244716253</v>
      </c>
      <c r="X51" s="1">
        <v>5310.491910380335</v>
      </c>
    </row>
    <row r="52" spans="1:24" s="24" customFormat="1" ht="21.4" customHeight="1" outlineLevel="1" x14ac:dyDescent="0.25">
      <c r="A52" s="42" t="s">
        <v>24</v>
      </c>
      <c r="B52" s="43"/>
      <c r="C52" s="44">
        <f t="shared" ref="C52:X52" si="11">C51+C50</f>
        <v>20986</v>
      </c>
      <c r="D52" s="44">
        <f t="shared" si="11"/>
        <v>21796</v>
      </c>
      <c r="E52" s="44">
        <f t="shared" si="11"/>
        <v>22522</v>
      </c>
      <c r="F52" s="44">
        <f t="shared" si="11"/>
        <v>23142</v>
      </c>
      <c r="G52" s="44">
        <f t="shared" si="11"/>
        <v>24454</v>
      </c>
      <c r="H52" s="44">
        <f t="shared" si="11"/>
        <v>25810</v>
      </c>
      <c r="I52" s="44">
        <f t="shared" si="11"/>
        <v>26072</v>
      </c>
      <c r="J52" s="44">
        <f t="shared" si="11"/>
        <v>27173</v>
      </c>
      <c r="K52" s="44">
        <f t="shared" si="11"/>
        <v>27881.069719593295</v>
      </c>
      <c r="L52" s="44">
        <f t="shared" si="11"/>
        <v>28159</v>
      </c>
      <c r="M52" s="44">
        <f t="shared" si="11"/>
        <v>28030.34614684066</v>
      </c>
      <c r="N52" s="44">
        <f t="shared" si="11"/>
        <v>28107.382293660135</v>
      </c>
      <c r="O52" s="44">
        <f t="shared" si="11"/>
        <v>27425.051319284092</v>
      </c>
      <c r="P52" s="44">
        <f t="shared" si="11"/>
        <v>27971</v>
      </c>
      <c r="Q52" s="44">
        <f t="shared" si="11"/>
        <v>28239</v>
      </c>
      <c r="R52" s="44">
        <f t="shared" si="11"/>
        <v>28298.273426777901</v>
      </c>
      <c r="S52" s="44">
        <f t="shared" si="11"/>
        <v>28642.019188592836</v>
      </c>
      <c r="T52" s="44">
        <f t="shared" si="11"/>
        <v>29677</v>
      </c>
      <c r="U52" s="44">
        <f t="shared" si="11"/>
        <v>29922</v>
      </c>
      <c r="V52" s="44">
        <f t="shared" si="11"/>
        <v>30031.122561575459</v>
      </c>
      <c r="W52" s="44">
        <f t="shared" si="11"/>
        <v>30152.188911723715</v>
      </c>
      <c r="X52" s="44">
        <f t="shared" si="11"/>
        <v>31036.583375230606</v>
      </c>
    </row>
    <row r="53" spans="1:24" s="19" customFormat="1" ht="2.25" customHeight="1" outlineLevel="1" x14ac:dyDescent="0.25">
      <c r="A53" s="20"/>
      <c r="B53" s="21"/>
      <c r="C53" s="2"/>
      <c r="D53" s="2"/>
      <c r="E53" s="2"/>
      <c r="F53" s="2"/>
      <c r="G53" s="2"/>
      <c r="H53" s="2"/>
      <c r="I53" s="45">
        <v>0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</row>
    <row r="54" spans="1:24" s="19" customFormat="1" ht="13.9" customHeight="1" outlineLevel="2" x14ac:dyDescent="0.25">
      <c r="A54" s="17" t="s">
        <v>4</v>
      </c>
      <c r="B54" s="16"/>
      <c r="C54" s="1">
        <v>28051.948987246811</v>
      </c>
      <c r="D54" s="1">
        <v>31112.124911284602</v>
      </c>
      <c r="E54" s="1">
        <v>29920.940182969742</v>
      </c>
      <c r="F54" s="1">
        <v>30524.564280750521</v>
      </c>
      <c r="G54" s="1">
        <v>30789.124031007748</v>
      </c>
      <c r="H54" s="1">
        <v>30726.128523111609</v>
      </c>
      <c r="I54" s="1">
        <v>31235.020141535111</v>
      </c>
      <c r="J54" s="1">
        <v>34854.006109979637</v>
      </c>
      <c r="K54" s="1">
        <v>33687.271331712938</v>
      </c>
      <c r="L54" s="1">
        <v>37404.302473498232</v>
      </c>
      <c r="M54" s="1">
        <v>36824.292134831463</v>
      </c>
      <c r="N54" s="1">
        <v>37477.35931570558</v>
      </c>
      <c r="O54" s="1">
        <v>36911.764598540161</v>
      </c>
      <c r="P54" s="1">
        <v>36901.663533834588</v>
      </c>
      <c r="Q54" s="1">
        <v>37877.639877349728</v>
      </c>
      <c r="R54" s="1">
        <v>38658.534057575387</v>
      </c>
      <c r="S54" s="1">
        <v>37633.427174396202</v>
      </c>
      <c r="T54" s="1">
        <v>38981</v>
      </c>
      <c r="U54" s="1">
        <v>39293.787064676617</v>
      </c>
      <c r="V54" s="1">
        <v>40406.358158244278</v>
      </c>
      <c r="W54" s="1">
        <v>40107.728492314622</v>
      </c>
      <c r="X54" s="1">
        <v>39119.542288557212</v>
      </c>
    </row>
    <row r="55" spans="1:24" s="19" customFormat="1" ht="13.9" customHeight="1" outlineLevel="2" x14ac:dyDescent="0.25">
      <c r="A55" s="17" t="s">
        <v>17</v>
      </c>
      <c r="B55" s="16"/>
      <c r="C55" s="1">
        <v>16815.456864216048</v>
      </c>
      <c r="D55" s="1">
        <v>17090.9638041164</v>
      </c>
      <c r="E55" s="1">
        <v>20314.125263898659</v>
      </c>
      <c r="F55" s="1">
        <v>19845.656706045869</v>
      </c>
      <c r="G55" s="1">
        <v>20735.217054263561</v>
      </c>
      <c r="H55" s="1">
        <v>19013.005636978582</v>
      </c>
      <c r="I55" s="1">
        <v>19713.243331518781</v>
      </c>
      <c r="J55" s="1">
        <v>20864.98778004073</v>
      </c>
      <c r="K55" s="1">
        <v>22554.35785910393</v>
      </c>
      <c r="L55" s="1">
        <v>22001.328621908131</v>
      </c>
      <c r="M55" s="1">
        <v>23638.938202247191</v>
      </c>
      <c r="N55" s="1">
        <v>24093.085108884261</v>
      </c>
      <c r="O55" s="1">
        <v>23877.547445255481</v>
      </c>
      <c r="P55" s="1">
        <v>22921.815789473691</v>
      </c>
      <c r="Q55" s="1">
        <v>22862.68728421985</v>
      </c>
      <c r="R55" s="1">
        <v>24177.784152423959</v>
      </c>
      <c r="S55" s="1">
        <v>22877.8782041784</v>
      </c>
      <c r="T55" s="1">
        <v>22275</v>
      </c>
      <c r="U55" s="1">
        <v>22683.6815920398</v>
      </c>
      <c r="V55" s="1">
        <v>23671.00864480919</v>
      </c>
      <c r="W55" s="1">
        <v>23221.122400852099</v>
      </c>
      <c r="X55" s="1">
        <v>24278.666666666668</v>
      </c>
    </row>
    <row r="56" spans="1:24" s="24" customFormat="1" ht="21.4" customHeight="1" outlineLevel="1" x14ac:dyDescent="0.25">
      <c r="A56" s="42" t="s">
        <v>59</v>
      </c>
      <c r="B56" s="43"/>
      <c r="C56" s="44">
        <f t="shared" ref="C56:X56" si="12">C55+C54</f>
        <v>44867.405851462856</v>
      </c>
      <c r="D56" s="44">
        <f t="shared" si="12"/>
        <v>48203.088715400998</v>
      </c>
      <c r="E56" s="44">
        <f t="shared" si="12"/>
        <v>50235.065446868401</v>
      </c>
      <c r="F56" s="44">
        <f t="shared" si="12"/>
        <v>50370.22098679639</v>
      </c>
      <c r="G56" s="44">
        <f t="shared" si="12"/>
        <v>51524.341085271313</v>
      </c>
      <c r="H56" s="44">
        <f t="shared" si="12"/>
        <v>49739.134160090194</v>
      </c>
      <c r="I56" s="44">
        <f t="shared" si="12"/>
        <v>50948.263473053892</v>
      </c>
      <c r="J56" s="44">
        <f t="shared" si="12"/>
        <v>55718.993890020371</v>
      </c>
      <c r="K56" s="44">
        <f t="shared" si="12"/>
        <v>56241.629190816864</v>
      </c>
      <c r="L56" s="44">
        <f t="shared" si="12"/>
        <v>59405.631095406367</v>
      </c>
      <c r="M56" s="44">
        <f t="shared" si="12"/>
        <v>60463.230337078654</v>
      </c>
      <c r="N56" s="44">
        <f t="shared" si="12"/>
        <v>61570.444424589841</v>
      </c>
      <c r="O56" s="44">
        <f t="shared" si="12"/>
        <v>60789.312043795639</v>
      </c>
      <c r="P56" s="44">
        <f t="shared" si="12"/>
        <v>59823.479323308275</v>
      </c>
      <c r="Q56" s="44">
        <f t="shared" si="12"/>
        <v>60740.327161569578</v>
      </c>
      <c r="R56" s="44">
        <f t="shared" si="12"/>
        <v>62836.318209999343</v>
      </c>
      <c r="S56" s="44">
        <f t="shared" si="12"/>
        <v>60511.305378574601</v>
      </c>
      <c r="T56" s="44">
        <f t="shared" si="12"/>
        <v>61256</v>
      </c>
      <c r="U56" s="44">
        <f t="shared" si="12"/>
        <v>61977.468656716417</v>
      </c>
      <c r="V56" s="44">
        <f t="shared" si="12"/>
        <v>64077.366803053468</v>
      </c>
      <c r="W56" s="44">
        <f t="shared" si="12"/>
        <v>63328.850893166717</v>
      </c>
      <c r="X56" s="44">
        <f t="shared" si="12"/>
        <v>63398.208955223876</v>
      </c>
    </row>
    <row r="57" spans="1:24" s="19" customFormat="1" ht="2.25" customHeight="1" outlineLevel="1" x14ac:dyDescent="0.25">
      <c r="A57" s="20"/>
      <c r="B57" s="21"/>
      <c r="C57" s="2"/>
      <c r="D57" s="2"/>
      <c r="E57" s="2"/>
      <c r="F57" s="2"/>
      <c r="G57" s="2"/>
      <c r="H57" s="2"/>
      <c r="I57" s="45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</row>
    <row r="58" spans="1:24" s="19" customFormat="1" ht="13.9" customHeight="1" outlineLevel="2" x14ac:dyDescent="0.25">
      <c r="A58" s="17" t="s">
        <v>4</v>
      </c>
      <c r="B58" s="16"/>
      <c r="C58" s="1">
        <v>22040</v>
      </c>
      <c r="D58" s="1">
        <v>22423</v>
      </c>
      <c r="E58" s="1">
        <v>23319</v>
      </c>
      <c r="F58" s="1">
        <v>22686</v>
      </c>
      <c r="G58" s="1">
        <v>22344</v>
      </c>
      <c r="H58" s="1">
        <v>24176</v>
      </c>
      <c r="I58" s="1">
        <v>23527</v>
      </c>
      <c r="J58" s="1">
        <v>25734</v>
      </c>
      <c r="K58" s="1">
        <v>26994.878190406718</v>
      </c>
      <c r="L58" s="1">
        <v>26436</v>
      </c>
      <c r="M58" s="1">
        <v>26318.19166714056</v>
      </c>
      <c r="N58" s="1">
        <v>25864.717467198021</v>
      </c>
      <c r="O58" s="1">
        <v>25989.02055428013</v>
      </c>
      <c r="P58" s="1">
        <v>25942</v>
      </c>
      <c r="Q58" s="1">
        <v>25866</v>
      </c>
      <c r="R58" s="1">
        <v>25289.48871979953</v>
      </c>
      <c r="S58" s="1">
        <v>25985.427984462502</v>
      </c>
      <c r="T58" s="1">
        <v>26858</v>
      </c>
      <c r="U58" s="1">
        <v>27015</v>
      </c>
      <c r="V58" s="1">
        <v>26913.137444288062</v>
      </c>
      <c r="W58" s="1">
        <v>26799.867055612121</v>
      </c>
      <c r="X58" s="1">
        <v>26798.280849968211</v>
      </c>
    </row>
    <row r="59" spans="1:24" s="19" customFormat="1" ht="13.9" customHeight="1" outlineLevel="2" x14ac:dyDescent="0.25">
      <c r="A59" s="17" t="s">
        <v>17</v>
      </c>
      <c r="B59" s="16"/>
      <c r="C59" s="1">
        <v>2246</v>
      </c>
      <c r="D59" s="1">
        <v>2591</v>
      </c>
      <c r="E59" s="1">
        <v>2603</v>
      </c>
      <c r="F59" s="1">
        <v>3277</v>
      </c>
      <c r="G59" s="1">
        <v>3361</v>
      </c>
      <c r="H59" s="1">
        <v>3532</v>
      </c>
      <c r="I59" s="1">
        <v>3261</v>
      </c>
      <c r="J59" s="1">
        <v>3665</v>
      </c>
      <c r="K59" s="1">
        <v>3676.5104606961959</v>
      </c>
      <c r="L59" s="1">
        <v>3955</v>
      </c>
      <c r="M59" s="1">
        <v>4192.1623010656658</v>
      </c>
      <c r="N59" s="1">
        <v>3892.3906840201971</v>
      </c>
      <c r="O59" s="1">
        <v>3680.3400082006451</v>
      </c>
      <c r="P59" s="1">
        <v>3424</v>
      </c>
      <c r="Q59" s="1">
        <v>3257</v>
      </c>
      <c r="R59" s="1">
        <v>3306.9684582935361</v>
      </c>
      <c r="S59" s="1">
        <v>3524.8510131190778</v>
      </c>
      <c r="T59" s="1">
        <v>3680</v>
      </c>
      <c r="U59" s="1">
        <v>3837</v>
      </c>
      <c r="V59" s="1">
        <v>3783.0134642925154</v>
      </c>
      <c r="W59" s="1">
        <v>3823.6239726954036</v>
      </c>
      <c r="X59" s="1">
        <v>3824.7567756448689</v>
      </c>
    </row>
    <row r="60" spans="1:24" s="50" customFormat="1" ht="21.4" customHeight="1" x14ac:dyDescent="0.25">
      <c r="A60" s="42" t="s">
        <v>60</v>
      </c>
      <c r="B60" s="47"/>
      <c r="C60" s="48">
        <f t="shared" ref="C60:X60" si="13">C59+C58</f>
        <v>24286</v>
      </c>
      <c r="D60" s="48">
        <f t="shared" si="13"/>
        <v>25014</v>
      </c>
      <c r="E60" s="48">
        <f t="shared" si="13"/>
        <v>25922</v>
      </c>
      <c r="F60" s="48">
        <f t="shared" si="13"/>
        <v>25963</v>
      </c>
      <c r="G60" s="48">
        <f t="shared" si="13"/>
        <v>25705</v>
      </c>
      <c r="H60" s="48">
        <f t="shared" si="13"/>
        <v>27708</v>
      </c>
      <c r="I60" s="48">
        <f t="shared" si="13"/>
        <v>26788</v>
      </c>
      <c r="J60" s="48">
        <f t="shared" si="13"/>
        <v>29399</v>
      </c>
      <c r="K60" s="48">
        <f t="shared" si="13"/>
        <v>30671.388651102912</v>
      </c>
      <c r="L60" s="48">
        <f t="shared" si="13"/>
        <v>30391</v>
      </c>
      <c r="M60" s="48">
        <f t="shared" si="13"/>
        <v>30510.353968206226</v>
      </c>
      <c r="N60" s="48">
        <f t="shared" si="13"/>
        <v>29757.108151218217</v>
      </c>
      <c r="O60" s="48">
        <f t="shared" si="13"/>
        <v>29669.360562480775</v>
      </c>
      <c r="P60" s="48">
        <f t="shared" si="13"/>
        <v>29366</v>
      </c>
      <c r="Q60" s="48">
        <f t="shared" si="13"/>
        <v>29123</v>
      </c>
      <c r="R60" s="48">
        <f t="shared" si="13"/>
        <v>28596.457178093067</v>
      </c>
      <c r="S60" s="48">
        <f t="shared" si="13"/>
        <v>29510.278997581579</v>
      </c>
      <c r="T60" s="48">
        <f t="shared" si="13"/>
        <v>30538</v>
      </c>
      <c r="U60" s="48">
        <f t="shared" si="13"/>
        <v>30852</v>
      </c>
      <c r="V60" s="48">
        <f t="shared" si="13"/>
        <v>30696.150908580577</v>
      </c>
      <c r="W60" s="48">
        <f t="shared" si="13"/>
        <v>30623.491028307526</v>
      </c>
      <c r="X60" s="48">
        <f t="shared" si="13"/>
        <v>30623.03762561308</v>
      </c>
    </row>
    <row r="61" spans="1:24" s="19" customFormat="1" ht="2.25" customHeight="1" x14ac:dyDescent="0.25">
      <c r="A61" s="20"/>
      <c r="B61" s="21"/>
      <c r="C61" s="2"/>
      <c r="D61" s="2"/>
      <c r="E61" s="2"/>
      <c r="F61" s="2"/>
      <c r="G61" s="2"/>
      <c r="H61" s="2"/>
      <c r="I61" s="45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</row>
    <row r="62" spans="1:24" s="16" customFormat="1" ht="13.9" customHeight="1" outlineLevel="2" x14ac:dyDescent="0.25">
      <c r="A62" s="17" t="s">
        <v>4</v>
      </c>
      <c r="C62" s="1">
        <v>18304</v>
      </c>
      <c r="D62" s="1">
        <v>18753.669041367299</v>
      </c>
      <c r="E62" s="1">
        <v>18796</v>
      </c>
      <c r="F62" s="1">
        <v>19963</v>
      </c>
      <c r="G62" s="1">
        <v>20216.6010025906</v>
      </c>
      <c r="H62" s="1">
        <v>21413.929918415401</v>
      </c>
      <c r="I62" s="1">
        <v>21620</v>
      </c>
      <c r="J62" s="1">
        <v>22852</v>
      </c>
      <c r="K62" s="1">
        <v>23608</v>
      </c>
      <c r="L62" s="1">
        <v>23768.947607758899</v>
      </c>
      <c r="M62" s="1">
        <v>23767.928747658101</v>
      </c>
      <c r="N62" s="1">
        <v>23712.676307072681</v>
      </c>
      <c r="O62" s="1">
        <v>23690.2624719138</v>
      </c>
      <c r="P62" s="1">
        <v>23663</v>
      </c>
      <c r="Q62" s="1">
        <v>23631</v>
      </c>
      <c r="R62" s="1">
        <v>23627.153278809041</v>
      </c>
      <c r="S62" s="1">
        <v>23614.99952837441</v>
      </c>
      <c r="T62" s="1">
        <v>24518</v>
      </c>
      <c r="U62" s="1">
        <v>24599.775707834939</v>
      </c>
      <c r="V62" s="1">
        <v>24531.611392232378</v>
      </c>
      <c r="W62" s="1">
        <v>24516.457676492912</v>
      </c>
      <c r="X62" s="1">
        <v>24922.548816855677</v>
      </c>
    </row>
    <row r="63" spans="1:24" s="16" customFormat="1" ht="13.9" customHeight="1" outlineLevel="2" x14ac:dyDescent="0.25">
      <c r="A63" s="17" t="s">
        <v>17</v>
      </c>
      <c r="C63" s="1">
        <v>4029</v>
      </c>
      <c r="D63" s="1">
        <v>4203.9183170280603</v>
      </c>
      <c r="E63" s="1">
        <v>4629</v>
      </c>
      <c r="F63" s="1">
        <v>5274</v>
      </c>
      <c r="G63" s="1">
        <v>5417.6763903760602</v>
      </c>
      <c r="H63" s="1">
        <v>5700.9376847468702</v>
      </c>
      <c r="I63" s="1">
        <v>5484</v>
      </c>
      <c r="J63" s="1">
        <v>5934</v>
      </c>
      <c r="K63" s="1">
        <v>5939.0073726343999</v>
      </c>
      <c r="L63" s="1">
        <v>5961.9261781697396</v>
      </c>
      <c r="M63" s="1">
        <v>5992</v>
      </c>
      <c r="N63" s="1">
        <v>5860.7865477882497</v>
      </c>
      <c r="O63" s="1">
        <v>5861</v>
      </c>
      <c r="P63" s="1">
        <v>5480</v>
      </c>
      <c r="Q63" s="1">
        <v>5340</v>
      </c>
      <c r="R63" s="1">
        <v>5481.249431739654</v>
      </c>
      <c r="S63" s="1">
        <v>5700.8148089322913</v>
      </c>
      <c r="T63" s="1">
        <v>5828</v>
      </c>
      <c r="U63" s="1">
        <v>6096.080620959845</v>
      </c>
      <c r="V63" s="1">
        <v>6154.7354368415618</v>
      </c>
      <c r="W63" s="1">
        <v>6387.8932925057288</v>
      </c>
      <c r="X63" s="1">
        <v>6684.8944833918467</v>
      </c>
    </row>
    <row r="64" spans="1:24" s="19" customFormat="1" ht="21.4" customHeight="1" x14ac:dyDescent="0.25">
      <c r="A64" s="42" t="s">
        <v>61</v>
      </c>
      <c r="B64" s="43"/>
      <c r="C64" s="48">
        <f t="shared" ref="C64:X64" si="14">C63+C62</f>
        <v>22333</v>
      </c>
      <c r="D64" s="48">
        <f t="shared" si="14"/>
        <v>22957.587358395358</v>
      </c>
      <c r="E64" s="48">
        <f t="shared" si="14"/>
        <v>23425</v>
      </c>
      <c r="F64" s="48">
        <f t="shared" si="14"/>
        <v>25237</v>
      </c>
      <c r="G64" s="48">
        <f t="shared" si="14"/>
        <v>25634.277392966658</v>
      </c>
      <c r="H64" s="48">
        <f t="shared" si="14"/>
        <v>27114.867603162271</v>
      </c>
      <c r="I64" s="48">
        <f t="shared" si="14"/>
        <v>27104</v>
      </c>
      <c r="J64" s="48">
        <f t="shared" si="14"/>
        <v>28786</v>
      </c>
      <c r="K64" s="48">
        <f t="shared" si="14"/>
        <v>29547.007372634398</v>
      </c>
      <c r="L64" s="48">
        <f t="shared" si="14"/>
        <v>29730.873785928638</v>
      </c>
      <c r="M64" s="48">
        <f t="shared" si="14"/>
        <v>29759.928747658101</v>
      </c>
      <c r="N64" s="48">
        <f t="shared" si="14"/>
        <v>29573.462854860933</v>
      </c>
      <c r="O64" s="48">
        <f t="shared" si="14"/>
        <v>29551.2624719138</v>
      </c>
      <c r="P64" s="48">
        <f t="shared" si="14"/>
        <v>29143</v>
      </c>
      <c r="Q64" s="48">
        <f t="shared" si="14"/>
        <v>28971</v>
      </c>
      <c r="R64" s="48">
        <f t="shared" si="14"/>
        <v>29108.402710548697</v>
      </c>
      <c r="S64" s="48">
        <f t="shared" si="14"/>
        <v>29315.8143373067</v>
      </c>
      <c r="T64" s="48">
        <f t="shared" si="14"/>
        <v>30346</v>
      </c>
      <c r="U64" s="48">
        <f t="shared" si="14"/>
        <v>30695.856328794784</v>
      </c>
      <c r="V64" s="48">
        <f t="shared" si="14"/>
        <v>30686.34682907394</v>
      </c>
      <c r="W64" s="48">
        <f t="shared" si="14"/>
        <v>30904.350968998639</v>
      </c>
      <c r="X64" s="48">
        <f t="shared" si="14"/>
        <v>31607.443300247523</v>
      </c>
    </row>
    <row r="65" spans="1:24" s="19" customFormat="1" ht="2.25" customHeight="1" x14ac:dyDescent="0.25">
      <c r="A65" s="20"/>
      <c r="B65" s="21"/>
      <c r="C65" s="2"/>
      <c r="D65" s="2"/>
      <c r="E65" s="2"/>
      <c r="F65" s="2"/>
      <c r="G65" s="2"/>
      <c r="H65" s="2"/>
      <c r="I65" s="45">
        <v>0</v>
      </c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</row>
    <row r="66" spans="1:24" s="16" customFormat="1" ht="13.9" customHeight="1" outlineLevel="2" x14ac:dyDescent="0.25">
      <c r="A66" s="17" t="s">
        <v>4</v>
      </c>
      <c r="C66" s="1">
        <v>21696</v>
      </c>
      <c r="D66" s="1">
        <v>22656</v>
      </c>
      <c r="E66" s="1">
        <v>23144</v>
      </c>
      <c r="F66" s="1">
        <v>23979</v>
      </c>
      <c r="G66" s="1">
        <v>25653</v>
      </c>
      <c r="H66" s="1">
        <v>27507</v>
      </c>
      <c r="I66" s="1">
        <v>27756</v>
      </c>
      <c r="J66" s="1">
        <v>29080</v>
      </c>
      <c r="K66" s="1">
        <v>29849.7653297943</v>
      </c>
      <c r="L66" s="1">
        <v>30095</v>
      </c>
      <c r="M66" s="1">
        <v>30114.429699039159</v>
      </c>
      <c r="N66" s="1">
        <v>30022.56510146867</v>
      </c>
      <c r="O66" s="1">
        <v>29963</v>
      </c>
      <c r="P66" s="1">
        <v>29880</v>
      </c>
      <c r="Q66" s="1">
        <v>29947</v>
      </c>
      <c r="R66" s="1">
        <v>29968.14936411487</v>
      </c>
      <c r="S66" s="1">
        <v>30041.551536113879</v>
      </c>
      <c r="T66" s="1">
        <v>30655</v>
      </c>
      <c r="U66" s="1">
        <v>31030</v>
      </c>
      <c r="V66" s="1">
        <v>30999.307789635641</v>
      </c>
      <c r="W66" s="1">
        <v>30860.119205672348</v>
      </c>
      <c r="X66" s="1">
        <v>31305.430745909467</v>
      </c>
    </row>
    <row r="67" spans="1:24" s="16" customFormat="1" ht="13.9" customHeight="1" outlineLevel="2" x14ac:dyDescent="0.25">
      <c r="A67" s="17" t="s">
        <v>17</v>
      </c>
      <c r="C67" s="1">
        <v>7569</v>
      </c>
      <c r="D67" s="1">
        <v>7967</v>
      </c>
      <c r="E67" s="1">
        <v>8179</v>
      </c>
      <c r="F67" s="1">
        <v>8686</v>
      </c>
      <c r="G67" s="1">
        <v>7728</v>
      </c>
      <c r="H67" s="1">
        <v>7808</v>
      </c>
      <c r="I67" s="1">
        <v>7982</v>
      </c>
      <c r="J67" s="1">
        <v>8382</v>
      </c>
      <c r="K67" s="1">
        <v>8388.1071505460222</v>
      </c>
      <c r="L67" s="1">
        <v>8643</v>
      </c>
      <c r="M67" s="1">
        <v>8732.2378264493345</v>
      </c>
      <c r="N67" s="1">
        <v>8807.6565433318774</v>
      </c>
      <c r="O67" s="1">
        <v>8689</v>
      </c>
      <c r="P67" s="1">
        <v>8655</v>
      </c>
      <c r="Q67" s="1">
        <v>8693</v>
      </c>
      <c r="R67" s="1">
        <v>8656.1504147304804</v>
      </c>
      <c r="S67" s="1">
        <v>8678.5235782167165</v>
      </c>
      <c r="T67" s="1">
        <v>8719</v>
      </c>
      <c r="U67" s="1">
        <v>10866</v>
      </c>
      <c r="V67" s="1">
        <v>11696.168601232996</v>
      </c>
      <c r="W67" s="1">
        <v>11500.611987765442</v>
      </c>
      <c r="X67" s="1">
        <v>11775.311698103504</v>
      </c>
    </row>
    <row r="68" spans="1:24" s="49" customFormat="1" ht="21.4" customHeight="1" x14ac:dyDescent="0.25">
      <c r="A68" s="42" t="s">
        <v>62</v>
      </c>
      <c r="B68" s="47"/>
      <c r="C68" s="48">
        <f t="shared" ref="C68:X68" si="15">C67+C66</f>
        <v>29265</v>
      </c>
      <c r="D68" s="48">
        <f t="shared" si="15"/>
        <v>30623</v>
      </c>
      <c r="E68" s="48">
        <f t="shared" si="15"/>
        <v>31323</v>
      </c>
      <c r="F68" s="48">
        <f t="shared" si="15"/>
        <v>32665</v>
      </c>
      <c r="G68" s="48">
        <f t="shared" si="15"/>
        <v>33381</v>
      </c>
      <c r="H68" s="48">
        <f t="shared" si="15"/>
        <v>35315</v>
      </c>
      <c r="I68" s="48">
        <f t="shared" si="15"/>
        <v>35738</v>
      </c>
      <c r="J68" s="48">
        <f t="shared" si="15"/>
        <v>37462</v>
      </c>
      <c r="K68" s="48">
        <f t="shared" si="15"/>
        <v>38237.872480340324</v>
      </c>
      <c r="L68" s="48">
        <f t="shared" si="15"/>
        <v>38738</v>
      </c>
      <c r="M68" s="48">
        <f t="shared" si="15"/>
        <v>38846.66752548849</v>
      </c>
      <c r="N68" s="48">
        <f t="shared" si="15"/>
        <v>38830.221644800549</v>
      </c>
      <c r="O68" s="48">
        <f t="shared" si="15"/>
        <v>38652</v>
      </c>
      <c r="P68" s="48">
        <f t="shared" si="15"/>
        <v>38535</v>
      </c>
      <c r="Q68" s="48">
        <f t="shared" si="15"/>
        <v>38640</v>
      </c>
      <c r="R68" s="48">
        <f t="shared" si="15"/>
        <v>38624.29977884535</v>
      </c>
      <c r="S68" s="48">
        <f t="shared" si="15"/>
        <v>38720.075114330597</v>
      </c>
      <c r="T68" s="48">
        <f t="shared" si="15"/>
        <v>39374</v>
      </c>
      <c r="U68" s="48">
        <f t="shared" si="15"/>
        <v>41896</v>
      </c>
      <c r="V68" s="48">
        <f t="shared" si="15"/>
        <v>42695.476390868636</v>
      </c>
      <c r="W68" s="48">
        <f t="shared" si="15"/>
        <v>42360.731193437794</v>
      </c>
      <c r="X68" s="48">
        <f t="shared" si="15"/>
        <v>43080.742444012969</v>
      </c>
    </row>
    <row r="69" spans="1:24" s="19" customFormat="1" ht="2.25" customHeight="1" x14ac:dyDescent="0.25">
      <c r="A69" s="20"/>
      <c r="B69" s="21"/>
      <c r="C69" s="2"/>
      <c r="D69" s="2"/>
      <c r="E69" s="2"/>
      <c r="F69" s="2"/>
      <c r="G69" s="2"/>
      <c r="H69" s="2"/>
      <c r="I69" s="45">
        <v>0</v>
      </c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</row>
    <row r="70" spans="1:24" s="23" customFormat="1" ht="13.9" customHeight="1" outlineLevel="2" x14ac:dyDescent="0.25">
      <c r="A70" s="17" t="s">
        <v>4</v>
      </c>
      <c r="B70" s="16"/>
      <c r="C70" s="1">
        <v>0</v>
      </c>
      <c r="D70" s="1">
        <v>0</v>
      </c>
      <c r="E70" s="1">
        <v>0</v>
      </c>
      <c r="F70" s="1">
        <v>24393.850908737499</v>
      </c>
      <c r="G70" s="1">
        <v>24271.911166878999</v>
      </c>
      <c r="H70" s="1">
        <v>26120.527397659698</v>
      </c>
      <c r="I70" s="1">
        <v>26238.4604923068</v>
      </c>
      <c r="J70" s="1">
        <v>26298.4896054538</v>
      </c>
      <c r="K70" s="1">
        <v>28463.3358832554</v>
      </c>
      <c r="L70" s="1">
        <v>31096.303127994801</v>
      </c>
      <c r="M70" s="1">
        <v>30902.342820672999</v>
      </c>
      <c r="N70" s="1">
        <v>31097.198365461099</v>
      </c>
      <c r="O70" s="1">
        <v>30947.961738812799</v>
      </c>
      <c r="P70" s="1">
        <v>30866.738840547001</v>
      </c>
      <c r="Q70" s="1">
        <v>30708</v>
      </c>
      <c r="R70" s="1">
        <v>30575.928847762731</v>
      </c>
      <c r="S70" s="1">
        <v>30361.664722556219</v>
      </c>
      <c r="T70" s="1">
        <v>31370</v>
      </c>
      <c r="U70" s="1">
        <v>31108</v>
      </c>
      <c r="V70" s="1">
        <v>31069.286167960483</v>
      </c>
      <c r="W70" s="1">
        <v>31182.710512506561</v>
      </c>
      <c r="X70" s="1">
        <v>32300.140552000306</v>
      </c>
    </row>
    <row r="71" spans="1:24" s="16" customFormat="1" ht="13.9" customHeight="1" outlineLevel="2" x14ac:dyDescent="0.25">
      <c r="A71" s="17" t="s">
        <v>17</v>
      </c>
      <c r="C71" s="1">
        <v>0</v>
      </c>
      <c r="D71" s="1">
        <v>0</v>
      </c>
      <c r="E71" s="1">
        <v>0</v>
      </c>
      <c r="F71" s="1">
        <v>13154</v>
      </c>
      <c r="G71" s="1">
        <v>15335</v>
      </c>
      <c r="H71" s="1">
        <v>17114</v>
      </c>
      <c r="I71" s="1">
        <v>17365</v>
      </c>
      <c r="J71" s="1">
        <v>18928.846139621699</v>
      </c>
      <c r="K71" s="1">
        <v>20057.650686705201</v>
      </c>
      <c r="L71" s="1">
        <v>22503.741582666698</v>
      </c>
      <c r="M71" s="1">
        <v>28061.510007875899</v>
      </c>
      <c r="N71" s="1">
        <v>27604</v>
      </c>
      <c r="O71" s="1">
        <v>26740.0714789265</v>
      </c>
      <c r="P71" s="1">
        <v>26373.5409650808</v>
      </c>
      <c r="Q71" s="1">
        <v>26904</v>
      </c>
      <c r="R71" s="1">
        <v>27354.134464445138</v>
      </c>
      <c r="S71" s="1">
        <v>34249.606701733821</v>
      </c>
      <c r="T71" s="1">
        <v>34978</v>
      </c>
      <c r="U71" s="1">
        <v>35659</v>
      </c>
      <c r="V71" s="1">
        <v>37986.43507410022</v>
      </c>
      <c r="W71" s="1">
        <v>38770.784677278294</v>
      </c>
      <c r="X71" s="1">
        <v>41381.608731498556</v>
      </c>
    </row>
    <row r="72" spans="1:24" s="24" customFormat="1" ht="21.4" customHeight="1" outlineLevel="1" x14ac:dyDescent="0.25">
      <c r="A72" s="42" t="s">
        <v>16</v>
      </c>
      <c r="B72" s="43"/>
      <c r="C72" s="44">
        <f t="shared" ref="C72:X72" si="16">C71+C70</f>
        <v>0</v>
      </c>
      <c r="D72" s="44">
        <f t="shared" si="16"/>
        <v>0</v>
      </c>
      <c r="E72" s="44">
        <f t="shared" si="16"/>
        <v>0</v>
      </c>
      <c r="F72" s="44">
        <f t="shared" si="16"/>
        <v>37547.850908737499</v>
      </c>
      <c r="G72" s="44">
        <f t="shared" si="16"/>
        <v>39606.911166878999</v>
      </c>
      <c r="H72" s="44">
        <f t="shared" si="16"/>
        <v>43234.527397659695</v>
      </c>
      <c r="I72" s="44">
        <f t="shared" si="16"/>
        <v>43603.460492306796</v>
      </c>
      <c r="J72" s="44">
        <f t="shared" si="16"/>
        <v>45227.335745075499</v>
      </c>
      <c r="K72" s="44">
        <f t="shared" si="16"/>
        <v>48520.986569960602</v>
      </c>
      <c r="L72" s="44">
        <f t="shared" si="16"/>
        <v>53600.044710661503</v>
      </c>
      <c r="M72" s="44">
        <f t="shared" si="16"/>
        <v>58963.852828548901</v>
      </c>
      <c r="N72" s="44">
        <f t="shared" si="16"/>
        <v>58701.198365461096</v>
      </c>
      <c r="O72" s="44">
        <f t="shared" si="16"/>
        <v>57688.033217739299</v>
      </c>
      <c r="P72" s="44">
        <f t="shared" si="16"/>
        <v>57240.279805627797</v>
      </c>
      <c r="Q72" s="44">
        <f t="shared" si="16"/>
        <v>57612</v>
      </c>
      <c r="R72" s="44">
        <f t="shared" si="16"/>
        <v>57930.063312207873</v>
      </c>
      <c r="S72" s="44">
        <f t="shared" si="16"/>
        <v>64611.27142429004</v>
      </c>
      <c r="T72" s="44">
        <f t="shared" si="16"/>
        <v>66348</v>
      </c>
      <c r="U72" s="44">
        <f t="shared" si="16"/>
        <v>66767</v>
      </c>
      <c r="V72" s="44">
        <f t="shared" si="16"/>
        <v>69055.72124206071</v>
      </c>
      <c r="W72" s="44">
        <f t="shared" si="16"/>
        <v>69953.495189784851</v>
      </c>
      <c r="X72" s="44">
        <f t="shared" si="16"/>
        <v>73681.749283498866</v>
      </c>
    </row>
    <row r="73" spans="1:24" s="19" customFormat="1" ht="2.25" customHeight="1" outlineLevel="1" x14ac:dyDescent="0.25">
      <c r="A73" s="20"/>
      <c r="B73" s="21"/>
      <c r="C73" s="2"/>
      <c r="D73" s="2"/>
      <c r="E73" s="2"/>
      <c r="F73" s="2"/>
      <c r="G73" s="2"/>
      <c r="H73" s="2"/>
      <c r="I73" s="45">
        <v>0</v>
      </c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</row>
    <row r="74" spans="1:24" s="16" customFormat="1" ht="13.9" customHeight="1" outlineLevel="2" x14ac:dyDescent="0.25">
      <c r="A74" s="17" t="s">
        <v>4</v>
      </c>
      <c r="C74" s="1">
        <v>21611.693068168759</v>
      </c>
      <c r="D74" s="1">
        <v>25358</v>
      </c>
      <c r="E74" s="1">
        <v>22824.875117721</v>
      </c>
      <c r="F74" s="1">
        <v>23030.736447741499</v>
      </c>
      <c r="G74" s="1">
        <v>24721</v>
      </c>
      <c r="H74" s="1">
        <v>25072.184794614201</v>
      </c>
      <c r="I74" s="1">
        <v>26094.004794069799</v>
      </c>
      <c r="J74" s="1">
        <v>27267.4106086313</v>
      </c>
      <c r="K74" s="1">
        <v>27941</v>
      </c>
      <c r="L74" s="1">
        <v>28161</v>
      </c>
      <c r="M74" s="1">
        <v>28710</v>
      </c>
      <c r="N74" s="1">
        <v>28947.7764823533</v>
      </c>
      <c r="O74" s="1">
        <v>29131</v>
      </c>
      <c r="P74" s="1">
        <v>29059</v>
      </c>
      <c r="Q74" s="1">
        <v>29078</v>
      </c>
      <c r="R74" s="1">
        <v>29065.893041278669</v>
      </c>
      <c r="S74" s="1">
        <v>29350.936547211419</v>
      </c>
      <c r="T74" s="1">
        <v>29767</v>
      </c>
      <c r="U74" s="1">
        <v>29992.856246943869</v>
      </c>
      <c r="V74" s="1">
        <v>29939.262282855751</v>
      </c>
      <c r="W74" s="1">
        <v>29899.03982615182</v>
      </c>
      <c r="X74" s="1">
        <v>29807.382873861712</v>
      </c>
    </row>
    <row r="75" spans="1:24" s="16" customFormat="1" ht="13.9" customHeight="1" outlineLevel="2" x14ac:dyDescent="0.25">
      <c r="A75" s="17" t="s">
        <v>17</v>
      </c>
      <c r="C75" s="1">
        <v>3072.3952805442632</v>
      </c>
      <c r="D75" s="1">
        <v>2524</v>
      </c>
      <c r="E75" s="1">
        <v>3288.4866198760401</v>
      </c>
      <c r="F75" s="1">
        <v>4261.8793221529604</v>
      </c>
      <c r="G75" s="1">
        <v>4453</v>
      </c>
      <c r="H75" s="1">
        <v>5195.5209283551703</v>
      </c>
      <c r="I75" s="1">
        <v>5400.96131363527</v>
      </c>
      <c r="J75" s="1">
        <v>5570.3930265525696</v>
      </c>
      <c r="K75" s="1">
        <v>6126</v>
      </c>
      <c r="L75" s="1">
        <v>5987</v>
      </c>
      <c r="M75" s="1">
        <v>5482.8102936028499</v>
      </c>
      <c r="N75" s="1">
        <v>6504.1542047725443</v>
      </c>
      <c r="O75" s="1">
        <v>6216</v>
      </c>
      <c r="P75" s="1">
        <v>6382</v>
      </c>
      <c r="Q75" s="1">
        <v>6272</v>
      </c>
      <c r="R75" s="1">
        <v>6400.9885916344119</v>
      </c>
      <c r="S75" s="1">
        <v>6415.6450695224103</v>
      </c>
      <c r="T75" s="1">
        <v>6573</v>
      </c>
      <c r="U75" s="1">
        <v>6568.5650169145692</v>
      </c>
      <c r="V75" s="1">
        <v>6073.8676555522443</v>
      </c>
      <c r="W75" s="1">
        <v>7027.2542340170476</v>
      </c>
      <c r="X75" s="1">
        <v>7266.2179238532517</v>
      </c>
    </row>
    <row r="76" spans="1:24" s="24" customFormat="1" ht="21.4" customHeight="1" outlineLevel="1" x14ac:dyDescent="0.25">
      <c r="A76" s="42" t="s">
        <v>63</v>
      </c>
      <c r="B76" s="43"/>
      <c r="C76" s="44">
        <f t="shared" ref="C76:X76" si="17">C75+C74</f>
        <v>24684.088348713023</v>
      </c>
      <c r="D76" s="44">
        <f t="shared" si="17"/>
        <v>27882</v>
      </c>
      <c r="E76" s="44">
        <f t="shared" si="17"/>
        <v>26113.361737597039</v>
      </c>
      <c r="F76" s="44">
        <f t="shared" si="17"/>
        <v>27292.615769894459</v>
      </c>
      <c r="G76" s="44">
        <f t="shared" si="17"/>
        <v>29174</v>
      </c>
      <c r="H76" s="44">
        <f t="shared" si="17"/>
        <v>30267.705722969371</v>
      </c>
      <c r="I76" s="44">
        <f t="shared" si="17"/>
        <v>31494.96610770507</v>
      </c>
      <c r="J76" s="44">
        <f t="shared" si="17"/>
        <v>32837.803635183867</v>
      </c>
      <c r="K76" s="44">
        <f t="shared" si="17"/>
        <v>34067</v>
      </c>
      <c r="L76" s="44">
        <f t="shared" si="17"/>
        <v>34148</v>
      </c>
      <c r="M76" s="44">
        <f t="shared" si="17"/>
        <v>34192.810293602852</v>
      </c>
      <c r="N76" s="44">
        <f t="shared" si="17"/>
        <v>35451.930687125845</v>
      </c>
      <c r="O76" s="44">
        <f t="shared" si="17"/>
        <v>35347</v>
      </c>
      <c r="P76" s="44">
        <f t="shared" si="17"/>
        <v>35441</v>
      </c>
      <c r="Q76" s="44">
        <f t="shared" si="17"/>
        <v>35350</v>
      </c>
      <c r="R76" s="44">
        <f t="shared" si="17"/>
        <v>35466.881632913079</v>
      </c>
      <c r="S76" s="44">
        <f t="shared" si="17"/>
        <v>35766.581616733827</v>
      </c>
      <c r="T76" s="44">
        <f t="shared" si="17"/>
        <v>36340</v>
      </c>
      <c r="U76" s="44">
        <f t="shared" si="17"/>
        <v>36561.421263858436</v>
      </c>
      <c r="V76" s="44">
        <f t="shared" si="17"/>
        <v>36013.129938407998</v>
      </c>
      <c r="W76" s="44">
        <f t="shared" si="17"/>
        <v>36926.294060168868</v>
      </c>
      <c r="X76" s="44">
        <f t="shared" si="17"/>
        <v>37073.600797714964</v>
      </c>
    </row>
    <row r="77" spans="1:24" s="19" customFormat="1" ht="2.25" customHeight="1" outlineLevel="1" x14ac:dyDescent="0.25">
      <c r="A77" s="20"/>
      <c r="B77" s="21"/>
      <c r="C77" s="2"/>
      <c r="D77" s="2"/>
      <c r="E77" s="2"/>
      <c r="F77" s="2"/>
      <c r="G77" s="2"/>
      <c r="H77" s="2"/>
      <c r="I77" s="45">
        <v>0</v>
      </c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</row>
    <row r="78" spans="1:24" s="23" customFormat="1" ht="13.9" customHeight="1" outlineLevel="2" x14ac:dyDescent="0.25">
      <c r="A78" s="17" t="s">
        <v>4</v>
      </c>
      <c r="B78" s="16"/>
      <c r="C78" s="1">
        <v>25274.9408859002</v>
      </c>
      <c r="D78" s="1">
        <v>24209.471259113201</v>
      </c>
      <c r="E78" s="1">
        <v>24831.955809061099</v>
      </c>
      <c r="F78" s="1">
        <v>26807.9638626175</v>
      </c>
      <c r="G78" s="1">
        <v>29293.801261045999</v>
      </c>
      <c r="H78" s="1">
        <v>26956.026660248401</v>
      </c>
      <c r="I78" s="1">
        <v>27892.355308674101</v>
      </c>
      <c r="J78" s="1">
        <v>30522.455036105501</v>
      </c>
      <c r="K78" s="1">
        <v>31069.095399499402</v>
      </c>
      <c r="L78" s="1">
        <v>31053.123576562099</v>
      </c>
      <c r="M78" s="1">
        <v>26529.773985882701</v>
      </c>
      <c r="N78" s="1">
        <v>26205.156444644199</v>
      </c>
      <c r="O78" s="1">
        <v>26186.4072089166</v>
      </c>
      <c r="P78" s="1">
        <v>27000.251264791499</v>
      </c>
      <c r="Q78" s="1">
        <v>27835</v>
      </c>
      <c r="R78" s="1">
        <v>27631.720493602159</v>
      </c>
      <c r="S78" s="1">
        <v>27713.27262124894</v>
      </c>
      <c r="T78" s="1">
        <v>28201</v>
      </c>
      <c r="U78" s="1">
        <v>28148.73420097334</v>
      </c>
      <c r="V78" s="1">
        <v>26337.348287240922</v>
      </c>
      <c r="W78" s="1">
        <v>29248.154142329531</v>
      </c>
      <c r="X78" s="1">
        <v>33798.513103627367</v>
      </c>
    </row>
    <row r="79" spans="1:24" s="23" customFormat="1" ht="13.9" customHeight="1" outlineLevel="2" x14ac:dyDescent="0.25">
      <c r="A79" s="17" t="s">
        <v>17</v>
      </c>
      <c r="B79" s="16"/>
      <c r="C79" s="1">
        <v>6638.1592601272796</v>
      </c>
      <c r="D79" s="1">
        <v>6343.7796709406703</v>
      </c>
      <c r="E79" s="1">
        <v>5314.0514468828796</v>
      </c>
      <c r="F79" s="1">
        <v>6764.5371270872502</v>
      </c>
      <c r="G79" s="1">
        <v>7593.9754054982304</v>
      </c>
      <c r="H79" s="1">
        <v>5833.3925261487902</v>
      </c>
      <c r="I79" s="1">
        <v>6040.3327956828998</v>
      </c>
      <c r="J79" s="1">
        <v>7216.7119984035098</v>
      </c>
      <c r="K79" s="1">
        <v>7267.3225702500304</v>
      </c>
      <c r="L79" s="1">
        <v>7299.60887968917</v>
      </c>
      <c r="M79" s="1">
        <v>4768.8811515797397</v>
      </c>
      <c r="N79" s="1">
        <v>4470.25158835815</v>
      </c>
      <c r="O79" s="1">
        <v>4691.95273252469</v>
      </c>
      <c r="P79" s="1">
        <v>4389.5293136177497</v>
      </c>
      <c r="Q79" s="1">
        <v>4824</v>
      </c>
      <c r="R79" s="1">
        <v>4436.8793985830689</v>
      </c>
      <c r="S79" s="1">
        <v>4407.8056071605861</v>
      </c>
      <c r="T79" s="1">
        <v>4734</v>
      </c>
      <c r="U79" s="1">
        <v>4648.5407705420484</v>
      </c>
      <c r="V79" s="1">
        <v>4509.5853619364425</v>
      </c>
      <c r="W79" s="1">
        <v>5251.5882498678602</v>
      </c>
      <c r="X79" s="1">
        <v>6624.7935981098426</v>
      </c>
    </row>
    <row r="80" spans="1:24" s="24" customFormat="1" ht="21.4" customHeight="1" outlineLevel="1" x14ac:dyDescent="0.25">
      <c r="A80" s="42" t="s">
        <v>64</v>
      </c>
      <c r="B80" s="43"/>
      <c r="C80" s="44">
        <f t="shared" ref="C80:X80" si="18">C79+C78</f>
        <v>31913.100146027478</v>
      </c>
      <c r="D80" s="44">
        <f t="shared" si="18"/>
        <v>30553.250930053873</v>
      </c>
      <c r="E80" s="44">
        <f t="shared" si="18"/>
        <v>30146.00725594398</v>
      </c>
      <c r="F80" s="44">
        <f t="shared" si="18"/>
        <v>33572.500989704749</v>
      </c>
      <c r="G80" s="44">
        <f t="shared" si="18"/>
        <v>36887.776666544232</v>
      </c>
      <c r="H80" s="44">
        <f t="shared" si="18"/>
        <v>32789.419186397194</v>
      </c>
      <c r="I80" s="44">
        <f t="shared" si="18"/>
        <v>33932.688104357003</v>
      </c>
      <c r="J80" s="44">
        <f t="shared" si="18"/>
        <v>37739.16703450901</v>
      </c>
      <c r="K80" s="44">
        <f t="shared" si="18"/>
        <v>38336.417969749433</v>
      </c>
      <c r="L80" s="44">
        <f t="shared" si="18"/>
        <v>38352.732456251266</v>
      </c>
      <c r="M80" s="44">
        <f t="shared" si="18"/>
        <v>31298.65513746244</v>
      </c>
      <c r="N80" s="44">
        <f t="shared" si="18"/>
        <v>30675.40803300235</v>
      </c>
      <c r="O80" s="44">
        <f t="shared" si="18"/>
        <v>30878.359941441289</v>
      </c>
      <c r="P80" s="44">
        <f t="shared" si="18"/>
        <v>31389.780578409249</v>
      </c>
      <c r="Q80" s="44">
        <f t="shared" si="18"/>
        <v>32659</v>
      </c>
      <c r="R80" s="44">
        <f t="shared" si="18"/>
        <v>32068.59989218523</v>
      </c>
      <c r="S80" s="44">
        <f t="shared" si="18"/>
        <v>32121.078228409526</v>
      </c>
      <c r="T80" s="44">
        <f t="shared" si="18"/>
        <v>32935</v>
      </c>
      <c r="U80" s="44">
        <f t="shared" si="18"/>
        <v>32797.274971515391</v>
      </c>
      <c r="V80" s="44">
        <f t="shared" si="18"/>
        <v>30846.933649177365</v>
      </c>
      <c r="W80" s="44">
        <f t="shared" si="18"/>
        <v>34499.74239219739</v>
      </c>
      <c r="X80" s="44">
        <f t="shared" si="18"/>
        <v>40423.306701737209</v>
      </c>
    </row>
    <row r="81" spans="1:24" s="19" customFormat="1" ht="2.25" customHeight="1" outlineLevel="1" x14ac:dyDescent="0.25">
      <c r="A81" s="20"/>
      <c r="B81" s="21"/>
      <c r="C81" s="2"/>
      <c r="D81" s="2"/>
      <c r="E81" s="2"/>
      <c r="F81" s="2"/>
      <c r="G81" s="2"/>
      <c r="H81" s="2"/>
      <c r="I81" s="45">
        <v>0</v>
      </c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</row>
    <row r="82" spans="1:24" s="23" customFormat="1" ht="13.9" customHeight="1" outlineLevel="2" x14ac:dyDescent="0.25">
      <c r="A82" s="17" t="s">
        <v>4</v>
      </c>
      <c r="B82" s="16"/>
      <c r="C82" s="1">
        <v>0</v>
      </c>
      <c r="D82" s="1">
        <v>45360.341463414603</v>
      </c>
      <c r="E82" s="1">
        <v>38903.448999105502</v>
      </c>
      <c r="F82" s="1">
        <v>41366</v>
      </c>
      <c r="G82" s="1">
        <v>46946</v>
      </c>
      <c r="H82" s="1">
        <v>45255</v>
      </c>
      <c r="I82" s="1">
        <v>43264.8666836462</v>
      </c>
      <c r="J82" s="1">
        <v>46686.985272353202</v>
      </c>
      <c r="K82" s="1">
        <v>49775.374588445302</v>
      </c>
      <c r="L82" s="1">
        <v>49511.865017458797</v>
      </c>
      <c r="M82" s="1">
        <v>49768.338142601198</v>
      </c>
      <c r="N82" s="1">
        <v>58646.640358348697</v>
      </c>
      <c r="O82" s="1">
        <v>58738.094344004297</v>
      </c>
      <c r="P82" s="1">
        <v>59507.575597917603</v>
      </c>
      <c r="Q82" s="1">
        <v>66844</v>
      </c>
      <c r="R82" s="1">
        <v>73217.938146893328</v>
      </c>
      <c r="S82" s="1">
        <v>76755.984124322218</v>
      </c>
      <c r="T82" s="1">
        <v>79449</v>
      </c>
      <c r="U82" s="1">
        <v>79475.902253877852</v>
      </c>
      <c r="V82" s="1">
        <v>83393.357688819815</v>
      </c>
      <c r="W82" s="1">
        <v>86354.182728198793</v>
      </c>
      <c r="X82" s="1">
        <v>94639.526589702291</v>
      </c>
    </row>
    <row r="83" spans="1:24" s="23" customFormat="1" ht="13.9" customHeight="1" outlineLevel="2" x14ac:dyDescent="0.25">
      <c r="A83" s="17" t="s">
        <v>17</v>
      </c>
      <c r="B83" s="16"/>
      <c r="C83" s="1">
        <v>0</v>
      </c>
      <c r="D83" s="1">
        <v>0</v>
      </c>
      <c r="E83" s="1">
        <v>19307.9473180963</v>
      </c>
      <c r="F83" s="1">
        <v>19772</v>
      </c>
      <c r="G83" s="1">
        <v>20638</v>
      </c>
      <c r="H83" s="1">
        <v>22070</v>
      </c>
      <c r="I83" s="1">
        <v>28055.887252989101</v>
      </c>
      <c r="J83" s="1">
        <v>22544.3952857654</v>
      </c>
      <c r="K83" s="1">
        <v>23754.446474734101</v>
      </c>
      <c r="L83" s="1">
        <v>24175.859526128599</v>
      </c>
      <c r="M83" s="1">
        <v>26933.498820901099</v>
      </c>
      <c r="N83" s="1">
        <v>23898.275141592101</v>
      </c>
      <c r="O83" s="1">
        <v>24027.645550356501</v>
      </c>
      <c r="P83" s="1">
        <v>24476.7333778065</v>
      </c>
      <c r="Q83" s="1">
        <v>18067</v>
      </c>
      <c r="R83" s="1">
        <v>16506.712790201342</v>
      </c>
      <c r="S83" s="1">
        <v>14380.266308904909</v>
      </c>
      <c r="T83" s="1">
        <v>14637</v>
      </c>
      <c r="U83" s="1">
        <v>14476.08657497694</v>
      </c>
      <c r="V83" s="1">
        <v>13121.244098976553</v>
      </c>
      <c r="W83" s="1">
        <v>14494.786974888933</v>
      </c>
      <c r="X83" s="1">
        <v>15262.229520143028</v>
      </c>
    </row>
    <row r="84" spans="1:24" s="24" customFormat="1" ht="21.4" customHeight="1" outlineLevel="1" x14ac:dyDescent="0.25">
      <c r="A84" s="42" t="s">
        <v>2</v>
      </c>
      <c r="B84" s="43"/>
      <c r="C84" s="44">
        <f t="shared" ref="C84:X84" si="19">C83+C82</f>
        <v>0</v>
      </c>
      <c r="D84" s="44">
        <f t="shared" si="19"/>
        <v>45360.341463414603</v>
      </c>
      <c r="E84" s="44">
        <f t="shared" si="19"/>
        <v>58211.396317201798</v>
      </c>
      <c r="F84" s="44">
        <f t="shared" si="19"/>
        <v>61138</v>
      </c>
      <c r="G84" s="44">
        <f t="shared" si="19"/>
        <v>67584</v>
      </c>
      <c r="H84" s="44">
        <f t="shared" si="19"/>
        <v>67325</v>
      </c>
      <c r="I84" s="44">
        <f t="shared" si="19"/>
        <v>71320.753936635301</v>
      </c>
      <c r="J84" s="44">
        <f t="shared" si="19"/>
        <v>69231.380558118602</v>
      </c>
      <c r="K84" s="44">
        <f t="shared" si="19"/>
        <v>73529.821063179406</v>
      </c>
      <c r="L84" s="44">
        <f t="shared" si="19"/>
        <v>73687.724543587392</v>
      </c>
      <c r="M84" s="44">
        <f t="shared" si="19"/>
        <v>76701.836963502297</v>
      </c>
      <c r="N84" s="44">
        <f t="shared" si="19"/>
        <v>82544.915499940806</v>
      </c>
      <c r="O84" s="44">
        <f t="shared" si="19"/>
        <v>82765.739894360799</v>
      </c>
      <c r="P84" s="44">
        <f t="shared" si="19"/>
        <v>83984.308975724096</v>
      </c>
      <c r="Q84" s="44">
        <f t="shared" si="19"/>
        <v>84911</v>
      </c>
      <c r="R84" s="44">
        <f t="shared" si="19"/>
        <v>89724.650937094673</v>
      </c>
      <c r="S84" s="44">
        <f t="shared" si="19"/>
        <v>91136.250433227135</v>
      </c>
      <c r="T84" s="44">
        <f t="shared" si="19"/>
        <v>94086</v>
      </c>
      <c r="U84" s="44">
        <f t="shared" si="19"/>
        <v>93951.988828854795</v>
      </c>
      <c r="V84" s="44">
        <f t="shared" si="19"/>
        <v>96514.60178779636</v>
      </c>
      <c r="W84" s="44">
        <f t="shared" si="19"/>
        <v>100848.96970308773</v>
      </c>
      <c r="X84" s="44">
        <f t="shared" si="19"/>
        <v>109901.75610984532</v>
      </c>
    </row>
    <row r="85" spans="1:24" s="19" customFormat="1" ht="2.25" customHeight="1" outlineLevel="1" x14ac:dyDescent="0.25">
      <c r="A85" s="20"/>
      <c r="B85" s="21"/>
      <c r="C85" s="2"/>
      <c r="D85" s="2"/>
      <c r="E85" s="2"/>
      <c r="F85" s="2"/>
      <c r="G85" s="2"/>
      <c r="H85" s="2"/>
      <c r="I85" s="45">
        <v>0</v>
      </c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</row>
    <row r="86" spans="1:24" s="23" customFormat="1" ht="13.9" customHeight="1" outlineLevel="2" x14ac:dyDescent="0.25">
      <c r="A86" s="17" t="s">
        <v>4</v>
      </c>
      <c r="B86" s="16"/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35945.4</v>
      </c>
      <c r="Q86" s="1">
        <v>37070</v>
      </c>
      <c r="R86" s="1">
        <v>37592.624266968567</v>
      </c>
      <c r="S86" s="1">
        <v>37428.036630669652</v>
      </c>
      <c r="T86" s="1">
        <v>38569</v>
      </c>
      <c r="U86" s="1">
        <v>38702</v>
      </c>
      <c r="V86" s="1">
        <v>38277.434295785381</v>
      </c>
      <c r="W86" s="1">
        <v>38786.233193500113</v>
      </c>
      <c r="X86" s="1">
        <v>38657.317673567595</v>
      </c>
    </row>
    <row r="87" spans="1:24" s="23" customFormat="1" ht="13.9" customHeight="1" outlineLevel="2" x14ac:dyDescent="0.25">
      <c r="A87" s="17" t="s">
        <v>17</v>
      </c>
      <c r="B87" s="16"/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7244.3</v>
      </c>
      <c r="Q87" s="1">
        <v>7597</v>
      </c>
      <c r="R87" s="1">
        <v>7725.1074461082744</v>
      </c>
      <c r="S87" s="1">
        <v>7794.1480417698594</v>
      </c>
      <c r="T87" s="1">
        <v>7689</v>
      </c>
      <c r="U87" s="1">
        <v>7672</v>
      </c>
      <c r="V87" s="1">
        <v>7268.2362733634236</v>
      </c>
      <c r="W87" s="1">
        <v>7239.480949953002</v>
      </c>
      <c r="X87" s="1">
        <v>7199.7642196642137</v>
      </c>
    </row>
    <row r="88" spans="1:24" s="24" customFormat="1" ht="21.4" customHeight="1" outlineLevel="1" x14ac:dyDescent="0.25">
      <c r="A88" s="42" t="s">
        <v>65</v>
      </c>
      <c r="B88" s="43"/>
      <c r="C88" s="44">
        <f t="shared" ref="C88:X88" si="20">C87+C86</f>
        <v>0</v>
      </c>
      <c r="D88" s="44">
        <f t="shared" si="20"/>
        <v>0</v>
      </c>
      <c r="E88" s="44">
        <f t="shared" si="20"/>
        <v>0</v>
      </c>
      <c r="F88" s="44">
        <f t="shared" si="20"/>
        <v>0</v>
      </c>
      <c r="G88" s="44">
        <f t="shared" si="20"/>
        <v>0</v>
      </c>
      <c r="H88" s="44">
        <f t="shared" si="20"/>
        <v>0</v>
      </c>
      <c r="I88" s="44">
        <f t="shared" si="20"/>
        <v>0</v>
      </c>
      <c r="J88" s="44">
        <f t="shared" si="20"/>
        <v>0</v>
      </c>
      <c r="K88" s="44">
        <f t="shared" si="20"/>
        <v>0</v>
      </c>
      <c r="L88" s="44">
        <f t="shared" si="20"/>
        <v>0</v>
      </c>
      <c r="M88" s="44">
        <f t="shared" si="20"/>
        <v>0</v>
      </c>
      <c r="N88" s="44">
        <f t="shared" si="20"/>
        <v>0</v>
      </c>
      <c r="O88" s="44">
        <f t="shared" si="20"/>
        <v>0</v>
      </c>
      <c r="P88" s="44">
        <f t="shared" si="20"/>
        <v>43189.700000000004</v>
      </c>
      <c r="Q88" s="44">
        <f t="shared" si="20"/>
        <v>44667</v>
      </c>
      <c r="R88" s="44">
        <f t="shared" si="20"/>
        <v>45317.731713076842</v>
      </c>
      <c r="S88" s="44">
        <f t="shared" si="20"/>
        <v>45222.184672439515</v>
      </c>
      <c r="T88" s="44">
        <f t="shared" si="20"/>
        <v>46258</v>
      </c>
      <c r="U88" s="44">
        <f t="shared" si="20"/>
        <v>46374</v>
      </c>
      <c r="V88" s="44">
        <f t="shared" si="20"/>
        <v>45545.670569148802</v>
      </c>
      <c r="W88" s="44">
        <f t="shared" si="20"/>
        <v>46025.714143453115</v>
      </c>
      <c r="X88" s="44">
        <f t="shared" si="20"/>
        <v>45857.081893231807</v>
      </c>
    </row>
    <row r="89" spans="1:24" s="19" customFormat="1" ht="2.25" customHeight="1" outlineLevel="1" x14ac:dyDescent="0.25">
      <c r="A89" s="20"/>
      <c r="B89" s="21"/>
      <c r="C89" s="2"/>
      <c r="D89" s="2"/>
      <c r="E89" s="2"/>
      <c r="F89" s="2"/>
      <c r="G89" s="2"/>
      <c r="H89" s="2"/>
      <c r="I89" s="45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</row>
    <row r="90" spans="1:24" s="19" customFormat="1" ht="13.9" customHeight="1" outlineLevel="2" x14ac:dyDescent="0.25">
      <c r="A90" s="17" t="s">
        <v>4</v>
      </c>
      <c r="B90" s="16"/>
      <c r="C90" s="1">
        <v>0</v>
      </c>
      <c r="D90" s="1">
        <v>30350.398758169202</v>
      </c>
      <c r="E90" s="1">
        <v>31149.36966824644</v>
      </c>
      <c r="F90" s="1">
        <v>30993.418678164398</v>
      </c>
      <c r="G90" s="1">
        <v>32615.262216707419</v>
      </c>
      <c r="H90" s="1">
        <v>33340.858982690377</v>
      </c>
      <c r="I90" s="1">
        <v>33686.955707243957</v>
      </c>
      <c r="J90" s="1">
        <v>34651.972397671343</v>
      </c>
      <c r="K90" s="1">
        <v>37307.145751722273</v>
      </c>
      <c r="L90" s="1">
        <v>40371.566704035868</v>
      </c>
      <c r="M90" s="1">
        <v>40538.392219738547</v>
      </c>
      <c r="N90" s="1">
        <v>40954.167015462634</v>
      </c>
      <c r="O90" s="1">
        <v>40575.705277935791</v>
      </c>
      <c r="P90" s="1">
        <v>40574.155839320949</v>
      </c>
      <c r="Q90" s="1">
        <v>40112.166768853458</v>
      </c>
      <c r="R90" s="1">
        <v>37520.311898583299</v>
      </c>
      <c r="S90" s="1">
        <v>37582.14096775384</v>
      </c>
      <c r="T90" s="1">
        <v>37486</v>
      </c>
      <c r="U90" s="1">
        <v>38411</v>
      </c>
      <c r="V90" s="1">
        <v>39689.266413194142</v>
      </c>
      <c r="W90" s="1">
        <v>40007.234724593123</v>
      </c>
      <c r="X90" s="1">
        <v>41046.543909348446</v>
      </c>
    </row>
    <row r="91" spans="1:24" s="23" customFormat="1" ht="13.9" customHeight="1" outlineLevel="2" x14ac:dyDescent="0.25">
      <c r="A91" s="17" t="s">
        <v>17</v>
      </c>
      <c r="B91" s="16"/>
      <c r="C91" s="1">
        <v>0</v>
      </c>
      <c r="D91" s="1">
        <v>12371.590870743859</v>
      </c>
      <c r="E91" s="1">
        <v>14913.170616113741</v>
      </c>
      <c r="F91" s="1">
        <v>19223.936923952671</v>
      </c>
      <c r="G91" s="1">
        <v>18427.2106857414</v>
      </c>
      <c r="H91" s="1">
        <v>23646.98292668517</v>
      </c>
      <c r="I91" s="1">
        <v>22185.18423117002</v>
      </c>
      <c r="J91" s="1">
        <v>19557.054552810809</v>
      </c>
      <c r="K91" s="1">
        <v>18640.807780629479</v>
      </c>
      <c r="L91" s="1">
        <v>19473.61266816143</v>
      </c>
      <c r="M91" s="1">
        <v>19079.995786862029</v>
      </c>
      <c r="N91" s="1">
        <v>15917.64748089595</v>
      </c>
      <c r="O91" s="1">
        <v>15398.09989470754</v>
      </c>
      <c r="P91" s="1">
        <v>16025.032575108889</v>
      </c>
      <c r="Q91" s="1">
        <v>14014.969957081539</v>
      </c>
      <c r="R91" s="1">
        <v>19173.731980779499</v>
      </c>
      <c r="S91" s="1">
        <v>19326.332107134509</v>
      </c>
      <c r="T91" s="1">
        <v>22552</v>
      </c>
      <c r="U91" s="1">
        <v>24307</v>
      </c>
      <c r="V91" s="1">
        <v>22686.959728385962</v>
      </c>
      <c r="W91" s="1">
        <v>23818.219726091666</v>
      </c>
      <c r="X91" s="1">
        <v>27561.722379603401</v>
      </c>
    </row>
    <row r="92" spans="1:24" s="24" customFormat="1" ht="21.4" customHeight="1" outlineLevel="1" x14ac:dyDescent="0.25">
      <c r="A92" s="42" t="s">
        <v>66</v>
      </c>
      <c r="B92" s="43"/>
      <c r="C92" s="44">
        <f t="shared" ref="C92:X92" si="21">C91+C90</f>
        <v>0</v>
      </c>
      <c r="D92" s="44">
        <f t="shared" si="21"/>
        <v>42721.989628913063</v>
      </c>
      <c r="E92" s="44">
        <f t="shared" si="21"/>
        <v>46062.540284360177</v>
      </c>
      <c r="F92" s="44">
        <f t="shared" si="21"/>
        <v>50217.355602117066</v>
      </c>
      <c r="G92" s="44">
        <f t="shared" si="21"/>
        <v>51042.472902448819</v>
      </c>
      <c r="H92" s="44">
        <f t="shared" si="21"/>
        <v>56987.841909375551</v>
      </c>
      <c r="I92" s="44">
        <f t="shared" si="21"/>
        <v>55872.13993841398</v>
      </c>
      <c r="J92" s="44">
        <f t="shared" si="21"/>
        <v>54209.026950482148</v>
      </c>
      <c r="K92" s="44">
        <f t="shared" si="21"/>
        <v>55947.953532351748</v>
      </c>
      <c r="L92" s="44">
        <f t="shared" si="21"/>
        <v>59845.179372197294</v>
      </c>
      <c r="M92" s="44">
        <f t="shared" si="21"/>
        <v>59618.38800660058</v>
      </c>
      <c r="N92" s="44">
        <f t="shared" si="21"/>
        <v>56871.81449635858</v>
      </c>
      <c r="O92" s="44">
        <f t="shared" si="21"/>
        <v>55973.805172643333</v>
      </c>
      <c r="P92" s="44">
        <f t="shared" si="21"/>
        <v>56599.188414429838</v>
      </c>
      <c r="Q92" s="44">
        <f t="shared" si="21"/>
        <v>54127.136725934994</v>
      </c>
      <c r="R92" s="44">
        <f t="shared" si="21"/>
        <v>56694.043879362798</v>
      </c>
      <c r="S92" s="44">
        <f t="shared" si="21"/>
        <v>56908.473074888345</v>
      </c>
      <c r="T92" s="44">
        <f t="shared" si="21"/>
        <v>60038</v>
      </c>
      <c r="U92" s="44">
        <f t="shared" si="21"/>
        <v>62718</v>
      </c>
      <c r="V92" s="44">
        <f t="shared" si="21"/>
        <v>62376.226141580104</v>
      </c>
      <c r="W92" s="44">
        <f t="shared" si="21"/>
        <v>63825.454450684789</v>
      </c>
      <c r="X92" s="44">
        <f t="shared" si="21"/>
        <v>68608.266288951854</v>
      </c>
    </row>
    <row r="93" spans="1:24" s="19" customFormat="1" ht="2.25" customHeight="1" outlineLevel="1" x14ac:dyDescent="0.25">
      <c r="A93" s="20"/>
      <c r="B93" s="21"/>
      <c r="C93" s="2"/>
      <c r="D93" s="2"/>
      <c r="E93" s="2"/>
      <c r="F93" s="2"/>
      <c r="G93" s="2"/>
      <c r="H93" s="2"/>
      <c r="I93" s="45">
        <v>0</v>
      </c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</row>
    <row r="94" spans="1:24" s="23" customFormat="1" ht="13.9" customHeight="1" outlineLevel="2" x14ac:dyDescent="0.25">
      <c r="A94" s="17" t="s">
        <v>4</v>
      </c>
      <c r="B94" s="16"/>
      <c r="C94" s="1">
        <v>22747.248559767038</v>
      </c>
      <c r="D94" s="1">
        <v>25157.977261611766</v>
      </c>
      <c r="E94" s="1">
        <v>23165.051636179276</v>
      </c>
      <c r="F94" s="1">
        <v>23695.115244275014</v>
      </c>
      <c r="G94" s="1">
        <v>25463.740830425992</v>
      </c>
      <c r="H94" s="1">
        <v>25549.785184886179</v>
      </c>
      <c r="I94" s="1">
        <v>26511.589890347033</v>
      </c>
      <c r="J94" s="1">
        <v>27785.186802073957</v>
      </c>
      <c r="K94" s="1">
        <v>28555.557219687544</v>
      </c>
      <c r="L94" s="1">
        <v>28838.376051123487</v>
      </c>
      <c r="M94" s="1">
        <v>28886.255188912535</v>
      </c>
      <c r="N94" s="1">
        <v>29316.209795077357</v>
      </c>
      <c r="O94" s="1">
        <v>29473.62341668937</v>
      </c>
      <c r="P94" s="1">
        <v>31081.162586522933</v>
      </c>
      <c r="Q94" s="1">
        <v>31614.027090581083</v>
      </c>
      <c r="R94" s="1">
        <v>31905.447350415878</v>
      </c>
      <c r="S94" s="1">
        <v>32153.631885953651</v>
      </c>
      <c r="T94" s="1">
        <v>32801.157050192713</v>
      </c>
      <c r="U94" s="1">
        <v>32814.457068708281</v>
      </c>
      <c r="V94" s="1">
        <v>32644.0165136996</v>
      </c>
      <c r="W94" s="1">
        <v>33123.07797417495</v>
      </c>
      <c r="X94" s="1">
        <v>33386.848849721166</v>
      </c>
    </row>
    <row r="95" spans="1:24" s="23" customFormat="1" ht="13.9" customHeight="1" outlineLevel="2" x14ac:dyDescent="0.25">
      <c r="A95" s="17" t="s">
        <v>17</v>
      </c>
      <c r="B95" s="16"/>
      <c r="C95" s="1">
        <v>4235.7895496670735</v>
      </c>
      <c r="D95" s="1">
        <v>3291.0447995287868</v>
      </c>
      <c r="E95" s="1">
        <v>3632.9363489163056</v>
      </c>
      <c r="F95" s="1">
        <v>5085.316263478865</v>
      </c>
      <c r="G95" s="1">
        <v>5431.7869874407043</v>
      </c>
      <c r="H95" s="1">
        <v>5888.1691970649072</v>
      </c>
      <c r="I95" s="1">
        <v>6265.3860986996688</v>
      </c>
      <c r="J95" s="1">
        <v>6383.7157714185469</v>
      </c>
      <c r="K95" s="1">
        <v>6929.0528160396671</v>
      </c>
      <c r="L95" s="1">
        <v>6929.1901665040368</v>
      </c>
      <c r="M95" s="1">
        <v>6261.4230359645244</v>
      </c>
      <c r="N95" s="1">
        <v>7118.8842048339638</v>
      </c>
      <c r="O95" s="1">
        <v>6859.1500416647832</v>
      </c>
      <c r="P95" s="1">
        <v>7042.5341225422362</v>
      </c>
      <c r="Q95" s="1">
        <v>7007.4062608776167</v>
      </c>
      <c r="R95" s="1">
        <v>7094.5392412208212</v>
      </c>
      <c r="S95" s="1">
        <v>7200.3526717909945</v>
      </c>
      <c r="T95" s="1">
        <v>7295.5130923369516</v>
      </c>
      <c r="U95" s="1">
        <v>7282.7682306522338</v>
      </c>
      <c r="V95" s="1">
        <v>6875.7485968082337</v>
      </c>
      <c r="W95" s="1">
        <v>7664.0165000867564</v>
      </c>
      <c r="X95" s="1">
        <v>7944.5557901180473</v>
      </c>
    </row>
    <row r="96" spans="1:24" s="50" customFormat="1" ht="21.4" customHeight="1" x14ac:dyDescent="0.25">
      <c r="A96" s="42" t="s">
        <v>67</v>
      </c>
      <c r="B96" s="47"/>
      <c r="C96" s="48">
        <f t="shared" ref="C96:X96" si="22">C95+C94</f>
        <v>26983.038109434114</v>
      </c>
      <c r="D96" s="48">
        <f t="shared" si="22"/>
        <v>28449.022061140553</v>
      </c>
      <c r="E96" s="48">
        <f t="shared" si="22"/>
        <v>26797.98798509558</v>
      </c>
      <c r="F96" s="48">
        <f t="shared" si="22"/>
        <v>28780.431507753878</v>
      </c>
      <c r="G96" s="48">
        <f t="shared" si="22"/>
        <v>30895.527817866696</v>
      </c>
      <c r="H96" s="48">
        <f t="shared" si="22"/>
        <v>31437.954381951087</v>
      </c>
      <c r="I96" s="48">
        <f t="shared" si="22"/>
        <v>32776.975989046703</v>
      </c>
      <c r="J96" s="48">
        <f t="shared" si="22"/>
        <v>34168.902573492502</v>
      </c>
      <c r="K96" s="48">
        <f t="shared" si="22"/>
        <v>35484.610035727208</v>
      </c>
      <c r="L96" s="48">
        <f t="shared" si="22"/>
        <v>35767.566217627522</v>
      </c>
      <c r="M96" s="48">
        <f t="shared" si="22"/>
        <v>35147.678224877061</v>
      </c>
      <c r="N96" s="48">
        <f t="shared" si="22"/>
        <v>36435.093999911318</v>
      </c>
      <c r="O96" s="48">
        <f t="shared" si="22"/>
        <v>36332.773458354153</v>
      </c>
      <c r="P96" s="48">
        <f t="shared" si="22"/>
        <v>38123.696709065167</v>
      </c>
      <c r="Q96" s="48">
        <f t="shared" si="22"/>
        <v>38621.433351458698</v>
      </c>
      <c r="R96" s="48">
        <f t="shared" si="22"/>
        <v>38999.986591636698</v>
      </c>
      <c r="S96" s="48">
        <f t="shared" si="22"/>
        <v>39353.984557744647</v>
      </c>
      <c r="T96" s="48">
        <f t="shared" si="22"/>
        <v>40096.670142529663</v>
      </c>
      <c r="U96" s="48">
        <f t="shared" si="22"/>
        <v>40097.225299360514</v>
      </c>
      <c r="V96" s="48">
        <f t="shared" si="22"/>
        <v>39519.765110507833</v>
      </c>
      <c r="W96" s="48">
        <f t="shared" si="22"/>
        <v>40787.094474261707</v>
      </c>
      <c r="X96" s="48">
        <f t="shared" si="22"/>
        <v>41331.404639839209</v>
      </c>
    </row>
    <row r="97" spans="1:24" s="19" customFormat="1" ht="2.25" customHeight="1" x14ac:dyDescent="0.25">
      <c r="A97" s="20"/>
      <c r="B97" s="21"/>
      <c r="C97" s="2"/>
      <c r="D97" s="2"/>
      <c r="E97" s="2"/>
      <c r="F97" s="2"/>
      <c r="G97" s="2"/>
      <c r="H97" s="2"/>
      <c r="I97" s="45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</row>
    <row r="98" spans="1:24" s="23" customFormat="1" ht="13.15" customHeight="1" outlineLevel="2" x14ac:dyDescent="0.25">
      <c r="A98" s="17" t="s">
        <v>4</v>
      </c>
      <c r="B98" s="16"/>
      <c r="C98" s="1">
        <v>18075</v>
      </c>
      <c r="D98" s="1">
        <v>18706</v>
      </c>
      <c r="E98" s="1">
        <v>19084</v>
      </c>
      <c r="F98" s="1">
        <v>19080</v>
      </c>
      <c r="G98" s="1">
        <v>20871</v>
      </c>
      <c r="H98" s="1">
        <v>20825</v>
      </c>
      <c r="I98" s="1">
        <v>21817</v>
      </c>
      <c r="J98" s="1">
        <v>22055</v>
      </c>
      <c r="K98" s="1">
        <v>22169</v>
      </c>
      <c r="L98" s="1">
        <v>22566</v>
      </c>
      <c r="M98" s="1">
        <v>23224.3</v>
      </c>
      <c r="N98" s="1">
        <v>23126.068867956019</v>
      </c>
      <c r="O98" s="1">
        <v>23039.657378726701</v>
      </c>
      <c r="P98" s="1">
        <v>22941.818196071501</v>
      </c>
      <c r="Q98" s="1">
        <v>23359</v>
      </c>
      <c r="R98" s="1">
        <v>23372.804456012851</v>
      </c>
      <c r="S98" s="1">
        <v>23478.25622322709</v>
      </c>
      <c r="T98" s="1">
        <v>25290</v>
      </c>
      <c r="U98" s="1">
        <v>25323</v>
      </c>
      <c r="V98" s="1">
        <v>25360.029070967692</v>
      </c>
      <c r="W98" s="1">
        <v>25300.403226727209</v>
      </c>
      <c r="X98" s="1">
        <v>26030.139316952354</v>
      </c>
    </row>
    <row r="99" spans="1:24" s="23" customFormat="1" ht="13.9" customHeight="1" outlineLevel="2" x14ac:dyDescent="0.25">
      <c r="A99" s="17" t="s">
        <v>17</v>
      </c>
      <c r="B99" s="16"/>
      <c r="C99" s="1">
        <v>9546</v>
      </c>
      <c r="D99" s="1">
        <v>10421</v>
      </c>
      <c r="E99" s="1">
        <v>11691</v>
      </c>
      <c r="F99" s="1">
        <v>12510</v>
      </c>
      <c r="G99" s="1">
        <v>12637</v>
      </c>
      <c r="H99" s="1">
        <v>13333</v>
      </c>
      <c r="I99" s="1">
        <v>13300</v>
      </c>
      <c r="J99" s="1">
        <v>13845</v>
      </c>
      <c r="K99" s="1">
        <v>14857</v>
      </c>
      <c r="L99" s="1">
        <v>14743</v>
      </c>
      <c r="M99" s="1">
        <v>15246.3</v>
      </c>
      <c r="N99" s="1">
        <v>15061.732022047159</v>
      </c>
      <c r="O99" s="1">
        <v>15054.23348958</v>
      </c>
      <c r="P99" s="1">
        <v>14987.8686160534</v>
      </c>
      <c r="Q99" s="1">
        <v>16047</v>
      </c>
      <c r="R99" s="1">
        <v>16675.76303442469</v>
      </c>
      <c r="S99" s="1">
        <v>17078.81920139692</v>
      </c>
      <c r="T99" s="1">
        <v>17084</v>
      </c>
      <c r="U99" s="1">
        <v>17362</v>
      </c>
      <c r="V99" s="1">
        <v>18298.685770935634</v>
      </c>
      <c r="W99" s="1">
        <v>18317.679583270645</v>
      </c>
      <c r="X99" s="1">
        <v>19335.097712401173</v>
      </c>
    </row>
    <row r="100" spans="1:24" s="24" customFormat="1" ht="21.4" customHeight="1" outlineLevel="1" x14ac:dyDescent="0.25">
      <c r="A100" s="18" t="s">
        <v>25</v>
      </c>
      <c r="B100" s="43"/>
      <c r="C100" s="44">
        <f t="shared" ref="C100:X100" si="23">C99+C98</f>
        <v>27621</v>
      </c>
      <c r="D100" s="44">
        <f t="shared" si="23"/>
        <v>29127</v>
      </c>
      <c r="E100" s="44">
        <f t="shared" si="23"/>
        <v>30775</v>
      </c>
      <c r="F100" s="44">
        <f t="shared" si="23"/>
        <v>31590</v>
      </c>
      <c r="G100" s="44">
        <f t="shared" si="23"/>
        <v>33508</v>
      </c>
      <c r="H100" s="44">
        <f t="shared" si="23"/>
        <v>34158</v>
      </c>
      <c r="I100" s="44">
        <f t="shared" si="23"/>
        <v>35117</v>
      </c>
      <c r="J100" s="44">
        <f t="shared" si="23"/>
        <v>35900</v>
      </c>
      <c r="K100" s="44">
        <f t="shared" si="23"/>
        <v>37026</v>
      </c>
      <c r="L100" s="44">
        <f t="shared" si="23"/>
        <v>37309</v>
      </c>
      <c r="M100" s="44">
        <f t="shared" si="23"/>
        <v>38470.6</v>
      </c>
      <c r="N100" s="44">
        <f t="shared" si="23"/>
        <v>38187.800890003178</v>
      </c>
      <c r="O100" s="44">
        <f t="shared" si="23"/>
        <v>38093.890868306698</v>
      </c>
      <c r="P100" s="44">
        <f t="shared" si="23"/>
        <v>37929.686812124899</v>
      </c>
      <c r="Q100" s="44">
        <f t="shared" si="23"/>
        <v>39406</v>
      </c>
      <c r="R100" s="44">
        <f t="shared" si="23"/>
        <v>40048.567490437541</v>
      </c>
      <c r="S100" s="44">
        <f t="shared" si="23"/>
        <v>40557.07542462401</v>
      </c>
      <c r="T100" s="44">
        <f t="shared" si="23"/>
        <v>42374</v>
      </c>
      <c r="U100" s="44">
        <f t="shared" si="23"/>
        <v>42685</v>
      </c>
      <c r="V100" s="44">
        <f t="shared" si="23"/>
        <v>43658.714841903326</v>
      </c>
      <c r="W100" s="44">
        <f t="shared" si="23"/>
        <v>43618.082809997853</v>
      </c>
      <c r="X100" s="44">
        <f t="shared" si="23"/>
        <v>45365.237029353528</v>
      </c>
    </row>
    <row r="101" spans="1:24" s="19" customFormat="1" ht="2.25" customHeight="1" outlineLevel="1" x14ac:dyDescent="0.25">
      <c r="A101" s="20"/>
      <c r="B101" s="21"/>
      <c r="C101" s="2"/>
      <c r="D101" s="2"/>
      <c r="E101" s="2"/>
      <c r="F101" s="2"/>
      <c r="G101" s="2"/>
      <c r="H101" s="2"/>
      <c r="I101" s="45">
        <v>0</v>
      </c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</row>
    <row r="102" spans="1:24" s="23" customFormat="1" ht="13.9" customHeight="1" outlineLevel="2" x14ac:dyDescent="0.25">
      <c r="A102" s="17" t="s">
        <v>4</v>
      </c>
      <c r="B102" s="16"/>
      <c r="C102" s="1">
        <v>19765</v>
      </c>
      <c r="D102" s="1">
        <v>21166</v>
      </c>
      <c r="E102" s="1">
        <v>21257</v>
      </c>
      <c r="F102" s="1">
        <v>23326</v>
      </c>
      <c r="G102" s="1">
        <v>24772</v>
      </c>
      <c r="H102" s="1">
        <v>24905</v>
      </c>
      <c r="I102" s="1">
        <v>25397</v>
      </c>
      <c r="J102" s="1">
        <v>25777</v>
      </c>
      <c r="K102" s="1">
        <v>25956</v>
      </c>
      <c r="L102" s="1">
        <v>26217</v>
      </c>
      <c r="M102" s="1">
        <v>26779</v>
      </c>
      <c r="N102" s="1">
        <v>26277</v>
      </c>
      <c r="O102" s="1">
        <v>25863.708291382802</v>
      </c>
      <c r="P102" s="1">
        <v>25592.2308203516</v>
      </c>
      <c r="Q102" s="1">
        <v>25863</v>
      </c>
      <c r="R102" s="1">
        <v>26311.231136887669</v>
      </c>
      <c r="S102" s="1">
        <v>26414.16535038732</v>
      </c>
      <c r="T102" s="1">
        <v>25985</v>
      </c>
      <c r="U102" s="1">
        <v>26103.308206150869</v>
      </c>
      <c r="V102" s="1">
        <v>26301.876289366115</v>
      </c>
      <c r="W102" s="1">
        <v>26707.536494481341</v>
      </c>
      <c r="X102" s="1">
        <v>27516.51466616954</v>
      </c>
    </row>
    <row r="103" spans="1:24" s="23" customFormat="1" ht="13.9" customHeight="1" outlineLevel="2" x14ac:dyDescent="0.25">
      <c r="A103" s="17" t="s">
        <v>17</v>
      </c>
      <c r="B103" s="16"/>
      <c r="C103" s="1">
        <v>9698</v>
      </c>
      <c r="D103" s="1">
        <v>9910</v>
      </c>
      <c r="E103" s="1">
        <v>10754</v>
      </c>
      <c r="F103" s="1">
        <v>10575</v>
      </c>
      <c r="G103" s="1">
        <v>11024</v>
      </c>
      <c r="H103" s="1">
        <v>10956</v>
      </c>
      <c r="I103" s="1">
        <v>11895</v>
      </c>
      <c r="J103" s="1">
        <v>11958</v>
      </c>
      <c r="K103" s="1">
        <v>12693</v>
      </c>
      <c r="L103" s="1">
        <v>12830</v>
      </c>
      <c r="M103" s="1">
        <v>13177</v>
      </c>
      <c r="N103" s="1">
        <v>13028</v>
      </c>
      <c r="O103" s="1">
        <v>12938.481819852799</v>
      </c>
      <c r="P103" s="1">
        <v>12744</v>
      </c>
      <c r="Q103" s="1">
        <v>14172</v>
      </c>
      <c r="R103" s="1">
        <v>14951.796634490031</v>
      </c>
      <c r="S103" s="1">
        <v>15823.47497749791</v>
      </c>
      <c r="T103" s="1">
        <v>13685</v>
      </c>
      <c r="U103" s="1">
        <v>14159.628742245381</v>
      </c>
      <c r="V103" s="1">
        <v>14515.867597980734</v>
      </c>
      <c r="W103" s="1">
        <v>14864.892756920928</v>
      </c>
      <c r="X103" s="1">
        <v>16658.015094731949</v>
      </c>
    </row>
    <row r="104" spans="1:24" s="24" customFormat="1" ht="21.4" customHeight="1" outlineLevel="1" x14ac:dyDescent="0.25">
      <c r="A104" s="18" t="s">
        <v>26</v>
      </c>
      <c r="B104" s="43"/>
      <c r="C104" s="44">
        <f t="shared" ref="C104:X104" si="24">C103+C102</f>
        <v>29463</v>
      </c>
      <c r="D104" s="44">
        <f t="shared" si="24"/>
        <v>31076</v>
      </c>
      <c r="E104" s="44">
        <f t="shared" si="24"/>
        <v>32011</v>
      </c>
      <c r="F104" s="44">
        <f t="shared" si="24"/>
        <v>33901</v>
      </c>
      <c r="G104" s="44">
        <f t="shared" si="24"/>
        <v>35796</v>
      </c>
      <c r="H104" s="44">
        <f t="shared" si="24"/>
        <v>35861</v>
      </c>
      <c r="I104" s="44">
        <f t="shared" si="24"/>
        <v>37292</v>
      </c>
      <c r="J104" s="44">
        <f t="shared" si="24"/>
        <v>37735</v>
      </c>
      <c r="K104" s="44">
        <f t="shared" si="24"/>
        <v>38649</v>
      </c>
      <c r="L104" s="44">
        <f t="shared" si="24"/>
        <v>39047</v>
      </c>
      <c r="M104" s="44">
        <f t="shared" si="24"/>
        <v>39956</v>
      </c>
      <c r="N104" s="44">
        <f t="shared" si="24"/>
        <v>39305</v>
      </c>
      <c r="O104" s="44">
        <f t="shared" si="24"/>
        <v>38802.190111235599</v>
      </c>
      <c r="P104" s="44">
        <f t="shared" si="24"/>
        <v>38336.2308203516</v>
      </c>
      <c r="Q104" s="44">
        <f t="shared" si="24"/>
        <v>40035</v>
      </c>
      <c r="R104" s="44">
        <f t="shared" si="24"/>
        <v>41263.027771377703</v>
      </c>
      <c r="S104" s="44">
        <f t="shared" si="24"/>
        <v>42237.64032788523</v>
      </c>
      <c r="T104" s="44">
        <f t="shared" si="24"/>
        <v>39670</v>
      </c>
      <c r="U104" s="44">
        <f t="shared" si="24"/>
        <v>40262.936948396251</v>
      </c>
      <c r="V104" s="44">
        <f t="shared" si="24"/>
        <v>40817.743887346849</v>
      </c>
      <c r="W104" s="44">
        <f t="shared" si="24"/>
        <v>41572.429251402267</v>
      </c>
      <c r="X104" s="44">
        <f t="shared" si="24"/>
        <v>44174.529760901489</v>
      </c>
    </row>
    <row r="105" spans="1:24" s="19" customFormat="1" ht="2.25" customHeight="1" outlineLevel="1" x14ac:dyDescent="0.25">
      <c r="A105" s="20"/>
      <c r="B105" s="21"/>
      <c r="C105" s="2"/>
      <c r="D105" s="2"/>
      <c r="E105" s="2"/>
      <c r="F105" s="2"/>
      <c r="G105" s="2"/>
      <c r="H105" s="2"/>
      <c r="I105" s="45">
        <v>0</v>
      </c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</row>
    <row r="106" spans="1:24" s="23" customFormat="1" ht="13.9" customHeight="1" outlineLevel="2" x14ac:dyDescent="0.25">
      <c r="A106" s="17" t="s">
        <v>4</v>
      </c>
      <c r="B106" s="16"/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20111.933286143001</v>
      </c>
      <c r="I106" s="1">
        <v>20150.407502378501</v>
      </c>
      <c r="J106" s="1">
        <v>21092.522787903999</v>
      </c>
      <c r="K106" s="1">
        <v>21097.9084234078</v>
      </c>
      <c r="L106" s="1">
        <v>21050.541129831501</v>
      </c>
      <c r="M106" s="1">
        <v>21782.240599467801</v>
      </c>
      <c r="N106" s="1">
        <v>21714.7583116897</v>
      </c>
      <c r="O106" s="1">
        <v>21673.898344543501</v>
      </c>
      <c r="P106" s="1">
        <v>21644.7123925409</v>
      </c>
      <c r="Q106" s="1">
        <v>21827</v>
      </c>
      <c r="R106" s="1">
        <v>21806.748183480358</v>
      </c>
      <c r="S106" s="1">
        <v>21818.5646209814</v>
      </c>
      <c r="T106" s="1">
        <v>22897</v>
      </c>
      <c r="U106" s="1">
        <v>23080</v>
      </c>
      <c r="V106" s="1">
        <v>23951.955302994473</v>
      </c>
      <c r="W106" s="1">
        <v>24034.177375179352</v>
      </c>
      <c r="X106" s="1">
        <v>24628.115120345785</v>
      </c>
    </row>
    <row r="107" spans="1:24" s="23" customFormat="1" ht="13.9" customHeight="1" outlineLevel="2" x14ac:dyDescent="0.25">
      <c r="A107" s="17" t="s">
        <v>17</v>
      </c>
      <c r="B107" s="16"/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8283.2170691026204</v>
      </c>
      <c r="I107" s="1">
        <v>7873.4623104491602</v>
      </c>
      <c r="J107" s="1">
        <v>9097.6853304365904</v>
      </c>
      <c r="K107" s="1">
        <v>10945.028519207101</v>
      </c>
      <c r="L107" s="1">
        <v>10688.7786613393</v>
      </c>
      <c r="M107" s="1">
        <v>10897</v>
      </c>
      <c r="N107" s="1">
        <v>10339</v>
      </c>
      <c r="O107" s="1">
        <v>9946.0376915257293</v>
      </c>
      <c r="P107" s="1">
        <v>10058.5716179622</v>
      </c>
      <c r="Q107" s="1">
        <v>11024</v>
      </c>
      <c r="R107" s="1">
        <v>11255.158385504859</v>
      </c>
      <c r="S107" s="1">
        <v>10758.779390786271</v>
      </c>
      <c r="T107" s="1">
        <v>13999</v>
      </c>
      <c r="U107" s="1">
        <v>13610</v>
      </c>
      <c r="V107" s="1">
        <v>14279.039551525471</v>
      </c>
      <c r="W107" s="1">
        <v>15358.657874305107</v>
      </c>
      <c r="X107" s="1">
        <v>16602.460739524438</v>
      </c>
    </row>
    <row r="108" spans="1:24" s="24" customFormat="1" ht="21.4" customHeight="1" outlineLevel="1" x14ac:dyDescent="0.25">
      <c r="A108" s="42" t="s">
        <v>68</v>
      </c>
      <c r="B108" s="43"/>
      <c r="C108" s="44">
        <f t="shared" ref="C108:X108" si="25">C107+C106</f>
        <v>0</v>
      </c>
      <c r="D108" s="44">
        <f t="shared" si="25"/>
        <v>0</v>
      </c>
      <c r="E108" s="44">
        <f t="shared" si="25"/>
        <v>0</v>
      </c>
      <c r="F108" s="44">
        <f t="shared" si="25"/>
        <v>0</v>
      </c>
      <c r="G108" s="44">
        <f t="shared" si="25"/>
        <v>0</v>
      </c>
      <c r="H108" s="44">
        <f t="shared" si="25"/>
        <v>28395.15035524562</v>
      </c>
      <c r="I108" s="44">
        <f t="shared" si="25"/>
        <v>28023.869812827659</v>
      </c>
      <c r="J108" s="44">
        <f t="shared" si="25"/>
        <v>30190.20811834059</v>
      </c>
      <c r="K108" s="44">
        <f t="shared" si="25"/>
        <v>32042.936942614899</v>
      </c>
      <c r="L108" s="44">
        <f t="shared" si="25"/>
        <v>31739.319791170801</v>
      </c>
      <c r="M108" s="44">
        <f t="shared" si="25"/>
        <v>32679.240599467801</v>
      </c>
      <c r="N108" s="44">
        <f t="shared" si="25"/>
        <v>32053.7583116897</v>
      </c>
      <c r="O108" s="44">
        <f t="shared" si="25"/>
        <v>31619.93603606923</v>
      </c>
      <c r="P108" s="44">
        <f t="shared" si="25"/>
        <v>31703.284010503099</v>
      </c>
      <c r="Q108" s="44">
        <f t="shared" si="25"/>
        <v>32851</v>
      </c>
      <c r="R108" s="44">
        <f t="shared" si="25"/>
        <v>33061.906568985214</v>
      </c>
      <c r="S108" s="44">
        <f t="shared" si="25"/>
        <v>32577.344011767673</v>
      </c>
      <c r="T108" s="44">
        <f t="shared" si="25"/>
        <v>36896</v>
      </c>
      <c r="U108" s="44">
        <f t="shared" si="25"/>
        <v>36690</v>
      </c>
      <c r="V108" s="44">
        <f t="shared" si="25"/>
        <v>38230.994854519944</v>
      </c>
      <c r="W108" s="44">
        <f t="shared" si="25"/>
        <v>39392.835249484458</v>
      </c>
      <c r="X108" s="44">
        <f t="shared" si="25"/>
        <v>41230.575859870223</v>
      </c>
    </row>
    <row r="109" spans="1:24" s="19" customFormat="1" ht="2.25" customHeight="1" outlineLevel="1" x14ac:dyDescent="0.25">
      <c r="A109" s="20"/>
      <c r="B109" s="21"/>
      <c r="C109" s="2"/>
      <c r="D109" s="2"/>
      <c r="E109" s="2"/>
      <c r="F109" s="2"/>
      <c r="G109" s="2"/>
      <c r="H109" s="2"/>
      <c r="I109" s="45">
        <v>0</v>
      </c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</row>
    <row r="110" spans="1:24" s="23" customFormat="1" ht="13.9" customHeight="1" outlineLevel="2" x14ac:dyDescent="0.25">
      <c r="A110" s="17" t="s">
        <v>4</v>
      </c>
      <c r="B110" s="16"/>
      <c r="C110" s="1">
        <v>81218.441806412899</v>
      </c>
      <c r="D110" s="1">
        <v>86476.789563921004</v>
      </c>
      <c r="E110" s="1">
        <v>89943.065687688504</v>
      </c>
      <c r="F110" s="1">
        <v>93927.073800588507</v>
      </c>
      <c r="G110" s="1">
        <v>96384.539917760907</v>
      </c>
      <c r="H110" s="1">
        <v>102713.865109263</v>
      </c>
      <c r="I110" s="1">
        <v>107608.75942289</v>
      </c>
      <c r="J110" s="1">
        <v>113290.184815434</v>
      </c>
      <c r="K110" s="1">
        <v>117070.735355247</v>
      </c>
      <c r="L110" s="1">
        <v>118752.241130863</v>
      </c>
      <c r="M110" s="1">
        <v>119065.653977526</v>
      </c>
      <c r="N110" s="1">
        <v>123183.003785244</v>
      </c>
      <c r="O110" s="1">
        <v>123827.6306072</v>
      </c>
      <c r="P110" s="1">
        <v>125114.072877795</v>
      </c>
      <c r="Q110" s="1">
        <v>122737</v>
      </c>
      <c r="R110" s="1">
        <v>121861.44233084509</v>
      </c>
      <c r="S110" s="1">
        <v>121402.3974512274</v>
      </c>
      <c r="T110" s="1">
        <v>121157</v>
      </c>
      <c r="U110" s="1">
        <v>120812</v>
      </c>
      <c r="V110" s="1">
        <v>119497.36592652954</v>
      </c>
      <c r="W110" s="1">
        <v>126540.3923735256</v>
      </c>
      <c r="X110" s="1">
        <v>130666.35358217204</v>
      </c>
    </row>
    <row r="111" spans="1:24" s="23" customFormat="1" ht="13.9" customHeight="1" outlineLevel="2" x14ac:dyDescent="0.25">
      <c r="A111" s="17" t="s">
        <v>17</v>
      </c>
      <c r="B111" s="16"/>
      <c r="C111" s="1">
        <v>10411.859645615201</v>
      </c>
      <c r="D111" s="1">
        <v>9996.0569511740596</v>
      </c>
      <c r="E111" s="1">
        <v>10624.6147567851</v>
      </c>
      <c r="F111" s="1">
        <v>11147.875110437501</v>
      </c>
      <c r="G111" s="1">
        <v>11481.855378292599</v>
      </c>
      <c r="H111" s="1">
        <v>12072.7490411913</v>
      </c>
      <c r="I111" s="1">
        <v>12552.543549914701</v>
      </c>
      <c r="J111" s="1">
        <v>13004.176478908499</v>
      </c>
      <c r="K111" s="1">
        <v>13534.353691025201</v>
      </c>
      <c r="L111" s="1">
        <v>13850.754122996799</v>
      </c>
      <c r="M111" s="1">
        <v>12229.794861640499</v>
      </c>
      <c r="N111" s="1">
        <v>18492.1378489165</v>
      </c>
      <c r="O111" s="1">
        <v>18783.7891024454</v>
      </c>
      <c r="P111" s="1">
        <v>17440.277180218902</v>
      </c>
      <c r="Q111" s="1">
        <v>15745</v>
      </c>
      <c r="R111" s="1">
        <v>16393.941054659281</v>
      </c>
      <c r="S111" s="1">
        <v>15891.371602372221</v>
      </c>
      <c r="T111" s="1">
        <v>16184</v>
      </c>
      <c r="U111" s="1">
        <v>16885</v>
      </c>
      <c r="V111" s="1">
        <v>16303.299970575592</v>
      </c>
      <c r="W111" s="1">
        <v>17476.527018584457</v>
      </c>
      <c r="X111" s="1">
        <v>17201.071489962553</v>
      </c>
    </row>
    <row r="112" spans="1:24" s="24" customFormat="1" ht="21.4" customHeight="1" outlineLevel="1" x14ac:dyDescent="0.25">
      <c r="A112" s="42" t="s">
        <v>3</v>
      </c>
      <c r="B112" s="43"/>
      <c r="C112" s="44">
        <f t="shared" ref="C112:X112" si="26">C111+C110</f>
        <v>91630.301452028099</v>
      </c>
      <c r="D112" s="44">
        <f t="shared" si="26"/>
        <v>96472.846515095065</v>
      </c>
      <c r="E112" s="44">
        <f t="shared" si="26"/>
        <v>100567.6804444736</v>
      </c>
      <c r="F112" s="44">
        <f t="shared" si="26"/>
        <v>105074.948911026</v>
      </c>
      <c r="G112" s="44">
        <f t="shared" si="26"/>
        <v>107866.39529605351</v>
      </c>
      <c r="H112" s="44">
        <f t="shared" si="26"/>
        <v>114786.6141504543</v>
      </c>
      <c r="I112" s="44">
        <f t="shared" si="26"/>
        <v>120161.3029728047</v>
      </c>
      <c r="J112" s="44">
        <f t="shared" si="26"/>
        <v>126294.3612943425</v>
      </c>
      <c r="K112" s="44">
        <f t="shared" si="26"/>
        <v>130605.0890462722</v>
      </c>
      <c r="L112" s="44">
        <f t="shared" si="26"/>
        <v>132602.99525385979</v>
      </c>
      <c r="M112" s="44">
        <f t="shared" si="26"/>
        <v>131295.44883916649</v>
      </c>
      <c r="N112" s="44">
        <f t="shared" si="26"/>
        <v>141675.14163416051</v>
      </c>
      <c r="O112" s="44">
        <f t="shared" si="26"/>
        <v>142611.41970964539</v>
      </c>
      <c r="P112" s="44">
        <f t="shared" si="26"/>
        <v>142554.35005801389</v>
      </c>
      <c r="Q112" s="44">
        <f t="shared" si="26"/>
        <v>138482</v>
      </c>
      <c r="R112" s="44">
        <f t="shared" si="26"/>
        <v>138255.38338550436</v>
      </c>
      <c r="S112" s="44">
        <f t="shared" si="26"/>
        <v>137293.76905359962</v>
      </c>
      <c r="T112" s="44">
        <f t="shared" si="26"/>
        <v>137341</v>
      </c>
      <c r="U112" s="44">
        <f t="shared" si="26"/>
        <v>137697</v>
      </c>
      <c r="V112" s="44">
        <f t="shared" si="26"/>
        <v>135800.66589710512</v>
      </c>
      <c r="W112" s="44">
        <f t="shared" si="26"/>
        <v>144016.91939211005</v>
      </c>
      <c r="X112" s="44">
        <f t="shared" si="26"/>
        <v>147867.42507213459</v>
      </c>
    </row>
    <row r="113" spans="1:24" s="19" customFormat="1" ht="2.25" customHeight="1" outlineLevel="1" x14ac:dyDescent="0.25">
      <c r="A113" s="20"/>
      <c r="B113" s="21"/>
      <c r="C113" s="2"/>
      <c r="D113" s="2"/>
      <c r="E113" s="2"/>
      <c r="F113" s="2"/>
      <c r="G113" s="2"/>
      <c r="H113" s="2"/>
      <c r="I113" s="45">
        <v>0</v>
      </c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</row>
    <row r="114" spans="1:24" s="23" customFormat="1" ht="13.9" customHeight="1" outlineLevel="2" x14ac:dyDescent="0.25">
      <c r="A114" s="17" t="s">
        <v>4</v>
      </c>
      <c r="B114" s="16"/>
      <c r="C114" s="1">
        <v>49410.308717675303</v>
      </c>
      <c r="D114" s="1">
        <v>49420.821251241301</v>
      </c>
      <c r="E114" s="1">
        <v>47205.8017578125</v>
      </c>
      <c r="F114" s="1">
        <v>48866.097944175199</v>
      </c>
      <c r="G114" s="1">
        <v>56958.184005421899</v>
      </c>
      <c r="H114" s="1">
        <v>61831.760232916597</v>
      </c>
      <c r="I114" s="1">
        <v>62000.042553191503</v>
      </c>
      <c r="J114" s="1">
        <v>69165.395668251498</v>
      </c>
      <c r="K114" s="1">
        <v>69233.377286723393</v>
      </c>
      <c r="L114" s="1">
        <v>69287.676492537299</v>
      </c>
      <c r="M114" s="1">
        <v>67691.916201117303</v>
      </c>
      <c r="N114" s="1">
        <v>66147.238719340952</v>
      </c>
      <c r="O114" s="1">
        <v>63405.653574456097</v>
      </c>
      <c r="P114" s="1">
        <v>61999.426372595</v>
      </c>
      <c r="Q114" s="1">
        <v>67168</v>
      </c>
      <c r="R114" s="1">
        <v>66836.131578947359</v>
      </c>
      <c r="S114" s="1">
        <v>61824.402347918884</v>
      </c>
      <c r="T114" s="1">
        <v>64340</v>
      </c>
      <c r="U114" s="1">
        <v>64164</v>
      </c>
      <c r="V114" s="1">
        <v>63844.83954811858</v>
      </c>
      <c r="W114" s="1">
        <v>63868.229916194032</v>
      </c>
      <c r="X114" s="1">
        <v>63579.886683686069</v>
      </c>
    </row>
    <row r="115" spans="1:24" s="23" customFormat="1" ht="13.9" customHeight="1" outlineLevel="2" x14ac:dyDescent="0.25">
      <c r="A115" s="17" t="s">
        <v>17</v>
      </c>
      <c r="B115" s="16"/>
      <c r="C115" s="1">
        <v>7721.9333511063696</v>
      </c>
      <c r="D115" s="1">
        <v>7960.7358490566003</v>
      </c>
      <c r="E115" s="1">
        <v>11326.6884765625</v>
      </c>
      <c r="F115" s="1">
        <v>11064.008022731099</v>
      </c>
      <c r="G115" s="1">
        <v>11068.710945442201</v>
      </c>
      <c r="H115" s="1">
        <v>13425.597533824301</v>
      </c>
      <c r="I115" s="1">
        <v>18936.3589117544</v>
      </c>
      <c r="J115" s="1">
        <v>23589.240359218202</v>
      </c>
      <c r="K115" s="1">
        <v>24492.455352291301</v>
      </c>
      <c r="L115" s="1">
        <v>24466.871641791</v>
      </c>
      <c r="M115" s="1">
        <v>25002.837988826799</v>
      </c>
      <c r="N115" s="1">
        <v>26067.306122448979</v>
      </c>
      <c r="O115" s="1">
        <v>25085.937270415401</v>
      </c>
      <c r="P115" s="1">
        <v>25925.9802909432</v>
      </c>
      <c r="Q115" s="1">
        <v>26015</v>
      </c>
      <c r="R115" s="1">
        <v>25982.889254385969</v>
      </c>
      <c r="S115" s="1">
        <v>25296.180362860188</v>
      </c>
      <c r="T115" s="1">
        <v>25121</v>
      </c>
      <c r="U115" s="1">
        <v>25022</v>
      </c>
      <c r="V115" s="1">
        <v>25348.221863586175</v>
      </c>
      <c r="W115" s="1">
        <v>24570.184373148229</v>
      </c>
      <c r="X115" s="1">
        <v>25169.686238985425</v>
      </c>
    </row>
    <row r="116" spans="1:24" s="24" customFormat="1" ht="21.4" customHeight="1" outlineLevel="1" x14ac:dyDescent="0.25">
      <c r="A116" s="42" t="s">
        <v>69</v>
      </c>
      <c r="B116" s="43"/>
      <c r="C116" s="44">
        <f t="shared" ref="C116:X116" si="27">C115+C114</f>
        <v>57132.24206878167</v>
      </c>
      <c r="D116" s="44">
        <f t="shared" si="27"/>
        <v>57381.557100297898</v>
      </c>
      <c r="E116" s="44">
        <f t="shared" si="27"/>
        <v>58532.490234375</v>
      </c>
      <c r="F116" s="44">
        <f t="shared" si="27"/>
        <v>59930.105966906296</v>
      </c>
      <c r="G116" s="44">
        <f t="shared" si="27"/>
        <v>68026.894950864094</v>
      </c>
      <c r="H116" s="44">
        <f t="shared" si="27"/>
        <v>75257.357766740897</v>
      </c>
      <c r="I116" s="44">
        <f t="shared" si="27"/>
        <v>80936.401464945899</v>
      </c>
      <c r="J116" s="44">
        <f t="shared" si="27"/>
        <v>92754.636027469707</v>
      </c>
      <c r="K116" s="44">
        <f t="shared" si="27"/>
        <v>93725.832639014698</v>
      </c>
      <c r="L116" s="44">
        <f t="shared" si="27"/>
        <v>93754.548134328303</v>
      </c>
      <c r="M116" s="44">
        <f t="shared" si="27"/>
        <v>92694.754189944098</v>
      </c>
      <c r="N116" s="44">
        <f t="shared" si="27"/>
        <v>92214.544841789932</v>
      </c>
      <c r="O116" s="44">
        <f t="shared" si="27"/>
        <v>88491.590844871505</v>
      </c>
      <c r="P116" s="44">
        <f t="shared" si="27"/>
        <v>87925.406663538204</v>
      </c>
      <c r="Q116" s="44">
        <f t="shared" si="27"/>
        <v>93183</v>
      </c>
      <c r="R116" s="44">
        <f t="shared" si="27"/>
        <v>92819.020833333328</v>
      </c>
      <c r="S116" s="44">
        <f t="shared" si="27"/>
        <v>87120.582710779068</v>
      </c>
      <c r="T116" s="44">
        <f t="shared" si="27"/>
        <v>89461</v>
      </c>
      <c r="U116" s="44">
        <f t="shared" si="27"/>
        <v>89186</v>
      </c>
      <c r="V116" s="44">
        <f t="shared" si="27"/>
        <v>89193.061411704752</v>
      </c>
      <c r="W116" s="44">
        <f t="shared" si="27"/>
        <v>88438.414289342269</v>
      </c>
      <c r="X116" s="44">
        <f t="shared" si="27"/>
        <v>88749.57292267149</v>
      </c>
    </row>
    <row r="117" spans="1:24" s="19" customFormat="1" ht="2.25" customHeight="1" outlineLevel="1" x14ac:dyDescent="0.25">
      <c r="A117" s="20"/>
      <c r="B117" s="21"/>
      <c r="C117" s="2"/>
      <c r="D117" s="2"/>
      <c r="E117" s="2"/>
      <c r="F117" s="2"/>
      <c r="G117" s="2"/>
      <c r="H117" s="2"/>
      <c r="I117" s="45">
        <v>0</v>
      </c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</row>
    <row r="118" spans="1:24" s="23" customFormat="1" ht="13.9" customHeight="1" outlineLevel="2" x14ac:dyDescent="0.25">
      <c r="A118" s="17" t="s">
        <v>4</v>
      </c>
      <c r="B118" s="16"/>
      <c r="C118" s="1">
        <v>41381.2949133902</v>
      </c>
      <c r="D118" s="1">
        <v>44834.272062517397</v>
      </c>
      <c r="E118" s="1">
        <v>52525.052076466702</v>
      </c>
      <c r="F118" s="1">
        <v>54970.442256043003</v>
      </c>
      <c r="G118" s="1">
        <v>54568.374438058403</v>
      </c>
      <c r="H118" s="1">
        <v>58103.9954045626</v>
      </c>
      <c r="I118" s="1">
        <v>58678.557749586304</v>
      </c>
      <c r="J118" s="1">
        <v>61130.770748299299</v>
      </c>
      <c r="K118" s="1">
        <v>62190.7659422871</v>
      </c>
      <c r="L118" s="1">
        <v>61181.824042656299</v>
      </c>
      <c r="M118" s="1">
        <v>63573.940425531902</v>
      </c>
      <c r="N118" s="1">
        <v>63962.260031695703</v>
      </c>
      <c r="O118" s="1">
        <v>63678.365891877802</v>
      </c>
      <c r="P118" s="1">
        <v>63630.506315506602</v>
      </c>
      <c r="Q118" s="1">
        <v>65595</v>
      </c>
      <c r="R118" s="1">
        <v>64842.079357385228</v>
      </c>
      <c r="S118" s="1">
        <v>64458.035963200447</v>
      </c>
      <c r="T118" s="1">
        <v>68988</v>
      </c>
      <c r="U118" s="1">
        <v>68383</v>
      </c>
      <c r="V118" s="1">
        <v>67100.125830885765</v>
      </c>
      <c r="W118" s="1">
        <v>68859.19514661275</v>
      </c>
      <c r="X118" s="1">
        <v>75615.50697758171</v>
      </c>
    </row>
    <row r="119" spans="1:24" s="23" customFormat="1" ht="13.9" customHeight="1" outlineLevel="2" x14ac:dyDescent="0.25">
      <c r="A119" s="17" t="s">
        <v>17</v>
      </c>
      <c r="B119" s="16"/>
      <c r="C119" s="1">
        <v>11628.295628265099</v>
      </c>
      <c r="D119" s="1">
        <v>13221.159252023401</v>
      </c>
      <c r="E119" s="1">
        <v>20152.730388925502</v>
      </c>
      <c r="F119" s="1">
        <v>21338.459489704601</v>
      </c>
      <c r="G119" s="1">
        <v>22400.994024924599</v>
      </c>
      <c r="H119" s="1">
        <v>21720.135237157399</v>
      </c>
      <c r="I119" s="1">
        <v>20323.6242691671</v>
      </c>
      <c r="J119" s="1">
        <v>22936.3945578231</v>
      </c>
      <c r="K119" s="1">
        <v>25076.612753829701</v>
      </c>
      <c r="L119" s="1">
        <v>24979.066650509001</v>
      </c>
      <c r="M119" s="1">
        <v>26420.182053654</v>
      </c>
      <c r="N119" s="1">
        <v>28621.780792393001</v>
      </c>
      <c r="O119" s="1">
        <v>27505.563854792399</v>
      </c>
      <c r="P119" s="1">
        <v>28291.783391561399</v>
      </c>
      <c r="Q119" s="1">
        <v>28521</v>
      </c>
      <c r="R119" s="1">
        <v>28183.64988574199</v>
      </c>
      <c r="S119" s="1">
        <v>29835.373850013941</v>
      </c>
      <c r="T119" s="1">
        <v>31342</v>
      </c>
      <c r="U119" s="1">
        <v>31548</v>
      </c>
      <c r="V119" s="1">
        <v>33927.994744164469</v>
      </c>
      <c r="W119" s="1">
        <v>31820.130434782619</v>
      </c>
      <c r="X119" s="1">
        <v>51023.120554605215</v>
      </c>
    </row>
    <row r="120" spans="1:24" s="24" customFormat="1" ht="21.4" customHeight="1" outlineLevel="1" x14ac:dyDescent="0.25">
      <c r="A120" s="42" t="s">
        <v>20</v>
      </c>
      <c r="B120" s="43"/>
      <c r="C120" s="44">
        <f t="shared" ref="C120:X120" si="28">C119+C118</f>
        <v>53009.5905416553</v>
      </c>
      <c r="D120" s="44">
        <f t="shared" si="28"/>
        <v>58055.431314540794</v>
      </c>
      <c r="E120" s="44">
        <f t="shared" si="28"/>
        <v>72677.7824653922</v>
      </c>
      <c r="F120" s="44">
        <f t="shared" si="28"/>
        <v>76308.9017457476</v>
      </c>
      <c r="G120" s="44">
        <f t="shared" si="28"/>
        <v>76969.368462982995</v>
      </c>
      <c r="H120" s="44">
        <f t="shared" si="28"/>
        <v>79824.130641719996</v>
      </c>
      <c r="I120" s="44">
        <f t="shared" si="28"/>
        <v>79002.182018753403</v>
      </c>
      <c r="J120" s="44">
        <f t="shared" si="28"/>
        <v>84067.165306122391</v>
      </c>
      <c r="K120" s="44">
        <f t="shared" si="28"/>
        <v>87267.378696116793</v>
      </c>
      <c r="L120" s="44">
        <f t="shared" si="28"/>
        <v>86160.890693165304</v>
      </c>
      <c r="M120" s="44">
        <f t="shared" si="28"/>
        <v>89994.122479185899</v>
      </c>
      <c r="N120" s="44">
        <f t="shared" si="28"/>
        <v>92584.040824088705</v>
      </c>
      <c r="O120" s="44">
        <f t="shared" si="28"/>
        <v>91183.929746670197</v>
      </c>
      <c r="P120" s="44">
        <f t="shared" si="28"/>
        <v>91922.289707068005</v>
      </c>
      <c r="Q120" s="44">
        <f t="shared" si="28"/>
        <v>94116</v>
      </c>
      <c r="R120" s="44">
        <f t="shared" si="28"/>
        <v>93025.729243127222</v>
      </c>
      <c r="S120" s="44">
        <f t="shared" si="28"/>
        <v>94293.409813214384</v>
      </c>
      <c r="T120" s="44">
        <f t="shared" si="28"/>
        <v>100330</v>
      </c>
      <c r="U120" s="44">
        <f t="shared" si="28"/>
        <v>99931</v>
      </c>
      <c r="V120" s="44">
        <f t="shared" si="28"/>
        <v>101028.12057505024</v>
      </c>
      <c r="W120" s="44">
        <f t="shared" si="28"/>
        <v>100679.32558139537</v>
      </c>
      <c r="X120" s="44">
        <f t="shared" si="28"/>
        <v>126638.62753218692</v>
      </c>
    </row>
    <row r="121" spans="1:24" s="19" customFormat="1" ht="2.25" customHeight="1" outlineLevel="1" x14ac:dyDescent="0.25">
      <c r="A121" s="20"/>
      <c r="B121" s="21"/>
      <c r="C121" s="2"/>
      <c r="D121" s="2"/>
      <c r="E121" s="2"/>
      <c r="F121" s="2"/>
      <c r="G121" s="2"/>
      <c r="H121" s="2"/>
      <c r="I121" s="45">
        <v>0</v>
      </c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</row>
    <row r="122" spans="1:24" s="23" customFormat="1" ht="13.9" customHeight="1" outlineLevel="2" x14ac:dyDescent="0.25">
      <c r="A122" s="17" t="s">
        <v>4</v>
      </c>
      <c r="B122" s="16"/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35514.221343873498</v>
      </c>
      <c r="I122" s="1">
        <v>40713.5141700405</v>
      </c>
      <c r="J122" s="1">
        <v>44232.593617021303</v>
      </c>
      <c r="K122" s="1">
        <v>44416.411637931</v>
      </c>
      <c r="L122" s="1">
        <v>45266.9461883408</v>
      </c>
      <c r="M122" s="1">
        <v>47445.039871123598</v>
      </c>
      <c r="N122" s="1">
        <v>47546.7976577749</v>
      </c>
      <c r="O122" s="1">
        <v>46469.355667737502</v>
      </c>
      <c r="P122" s="1">
        <v>45857.741109530602</v>
      </c>
      <c r="Q122" s="1">
        <v>46063</v>
      </c>
      <c r="R122" s="1">
        <v>47080.320603015069</v>
      </c>
      <c r="S122" s="1">
        <v>49032.466487935657</v>
      </c>
      <c r="T122" s="1">
        <v>52452</v>
      </c>
      <c r="U122" s="1">
        <v>55395</v>
      </c>
      <c r="V122" s="1">
        <v>56507.902614968443</v>
      </c>
      <c r="W122" s="1">
        <v>58381.881826892379</v>
      </c>
      <c r="X122" s="1">
        <v>59993.724394785837</v>
      </c>
    </row>
    <row r="123" spans="1:24" s="23" customFormat="1" ht="13.9" customHeight="1" outlineLevel="2" x14ac:dyDescent="0.25">
      <c r="A123" s="17" t="s">
        <v>17</v>
      </c>
      <c r="B123" s="16"/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32035.1758893281</v>
      </c>
      <c r="I123" s="1">
        <v>30995.303643724699</v>
      </c>
      <c r="J123" s="1">
        <v>32362.353191489401</v>
      </c>
      <c r="K123" s="1">
        <v>32558.375</v>
      </c>
      <c r="L123" s="1">
        <v>33335.802690582997</v>
      </c>
      <c r="M123" s="1">
        <v>30243.317760773301</v>
      </c>
      <c r="N123" s="1">
        <v>32071.279115159399</v>
      </c>
      <c r="O123" s="1">
        <v>33079.346489215197</v>
      </c>
      <c r="P123" s="1">
        <v>32162.847795163601</v>
      </c>
      <c r="Q123" s="1">
        <v>31950</v>
      </c>
      <c r="R123" s="1">
        <v>32791.139698492458</v>
      </c>
      <c r="S123" s="1">
        <v>32784.254155495983</v>
      </c>
      <c r="T123" s="1">
        <v>33400</v>
      </c>
      <c r="U123" s="1">
        <v>34126</v>
      </c>
      <c r="V123" s="1">
        <v>36654.326420198384</v>
      </c>
      <c r="W123" s="1">
        <v>40292.282337911209</v>
      </c>
      <c r="X123" s="1">
        <v>37419.940409683433</v>
      </c>
    </row>
    <row r="124" spans="1:24" s="24" customFormat="1" ht="21.4" customHeight="1" outlineLevel="1" x14ac:dyDescent="0.25">
      <c r="A124" s="42" t="s">
        <v>70</v>
      </c>
      <c r="B124" s="43"/>
      <c r="C124" s="44">
        <f t="shared" ref="C124:X124" si="29">C123+C122</f>
        <v>0</v>
      </c>
      <c r="D124" s="44">
        <f t="shared" si="29"/>
        <v>0</v>
      </c>
      <c r="E124" s="44">
        <f t="shared" si="29"/>
        <v>0</v>
      </c>
      <c r="F124" s="44">
        <f t="shared" si="29"/>
        <v>0</v>
      </c>
      <c r="G124" s="44">
        <f t="shared" si="29"/>
        <v>0</v>
      </c>
      <c r="H124" s="44">
        <f t="shared" si="29"/>
        <v>67549.397233201598</v>
      </c>
      <c r="I124" s="44">
        <f t="shared" si="29"/>
        <v>71708.817813765199</v>
      </c>
      <c r="J124" s="44">
        <f t="shared" si="29"/>
        <v>76594.946808510707</v>
      </c>
      <c r="K124" s="44">
        <f t="shared" si="29"/>
        <v>76974.786637931</v>
      </c>
      <c r="L124" s="44">
        <f t="shared" si="29"/>
        <v>78602.748878923798</v>
      </c>
      <c r="M124" s="44">
        <f t="shared" si="29"/>
        <v>77688.357631896899</v>
      </c>
      <c r="N124" s="44">
        <f t="shared" si="29"/>
        <v>79618.076772934292</v>
      </c>
      <c r="O124" s="44">
        <f t="shared" si="29"/>
        <v>79548.702156952699</v>
      </c>
      <c r="P124" s="44">
        <f t="shared" si="29"/>
        <v>78020.588904694203</v>
      </c>
      <c r="Q124" s="44">
        <f t="shared" si="29"/>
        <v>78013</v>
      </c>
      <c r="R124" s="44">
        <f t="shared" si="29"/>
        <v>79871.460301507526</v>
      </c>
      <c r="S124" s="44">
        <f t="shared" si="29"/>
        <v>81816.720643431647</v>
      </c>
      <c r="T124" s="44">
        <f t="shared" si="29"/>
        <v>85852</v>
      </c>
      <c r="U124" s="44">
        <f t="shared" si="29"/>
        <v>89521</v>
      </c>
      <c r="V124" s="44">
        <f t="shared" si="29"/>
        <v>93162.22903516682</v>
      </c>
      <c r="W124" s="44">
        <f t="shared" si="29"/>
        <v>98674.164164803587</v>
      </c>
      <c r="X124" s="44">
        <f t="shared" si="29"/>
        <v>97413.66480446927</v>
      </c>
    </row>
    <row r="125" spans="1:24" s="19" customFormat="1" ht="2.25" customHeight="1" outlineLevel="1" x14ac:dyDescent="0.25">
      <c r="A125" s="20"/>
      <c r="B125" s="21"/>
      <c r="C125" s="2"/>
      <c r="D125" s="2"/>
      <c r="E125" s="2"/>
      <c r="F125" s="2"/>
      <c r="G125" s="2"/>
      <c r="H125" s="2"/>
      <c r="I125" s="45">
        <v>0</v>
      </c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</row>
    <row r="126" spans="1:24" s="23" customFormat="1" ht="13.9" customHeight="1" outlineLevel="2" x14ac:dyDescent="0.25">
      <c r="A126" s="17" t="s">
        <v>4</v>
      </c>
      <c r="B126" s="16"/>
      <c r="C126" s="1">
        <v>40100.583109725143</v>
      </c>
      <c r="D126" s="1">
        <v>42506.613843531362</v>
      </c>
      <c r="E126" s="1">
        <v>43124.049170599639</v>
      </c>
      <c r="F126" s="1">
        <v>44481.598822535947</v>
      </c>
      <c r="G126" s="1">
        <v>45507.774161377223</v>
      </c>
      <c r="H126" s="1">
        <v>46396.937232640208</v>
      </c>
      <c r="I126" s="1">
        <v>47615.838030655526</v>
      </c>
      <c r="J126" s="1">
        <v>49462.505950236169</v>
      </c>
      <c r="K126" s="1">
        <v>50914.358332103977</v>
      </c>
      <c r="L126" s="1">
        <v>52834.816843654233</v>
      </c>
      <c r="M126" s="1">
        <v>51478.780592467381</v>
      </c>
      <c r="N126" s="1">
        <v>50439.061070598713</v>
      </c>
      <c r="O126" s="1">
        <v>49707.366479460259</v>
      </c>
      <c r="P126" s="1">
        <v>49400.379714123657</v>
      </c>
      <c r="Q126" s="1">
        <v>49517.240547199661</v>
      </c>
      <c r="R126" s="1">
        <v>49931.297037970369</v>
      </c>
      <c r="S126" s="1">
        <v>50463.496369448047</v>
      </c>
      <c r="T126" s="1">
        <v>50767</v>
      </c>
      <c r="U126" s="1">
        <v>52292</v>
      </c>
      <c r="V126" s="1">
        <v>52943.953624430105</v>
      </c>
      <c r="W126" s="1">
        <v>55208.600962452801</v>
      </c>
      <c r="X126" s="1">
        <v>56038.505064881603</v>
      </c>
    </row>
    <row r="127" spans="1:24" s="23" customFormat="1" ht="13.9" customHeight="1" outlineLevel="2" x14ac:dyDescent="0.25">
      <c r="A127" s="17" t="s">
        <v>17</v>
      </c>
      <c r="B127" s="16"/>
      <c r="C127" s="1">
        <v>6979.0404126477624</v>
      </c>
      <c r="D127" s="1">
        <v>8532.6539279226454</v>
      </c>
      <c r="E127" s="1">
        <v>8596.776560398539</v>
      </c>
      <c r="F127" s="1">
        <v>8440.279718615564</v>
      </c>
      <c r="G127" s="1">
        <v>8223.3564350968882</v>
      </c>
      <c r="H127" s="1">
        <v>8338.9875205728185</v>
      </c>
      <c r="I127" s="1">
        <v>8485.11787961546</v>
      </c>
      <c r="J127" s="1">
        <v>8739.439979066763</v>
      </c>
      <c r="K127" s="1">
        <v>8679.1081236768459</v>
      </c>
      <c r="L127" s="1">
        <v>8787.6011892708812</v>
      </c>
      <c r="M127" s="1">
        <v>8514.630361031348</v>
      </c>
      <c r="N127" s="1">
        <v>8403.4114468044081</v>
      </c>
      <c r="O127" s="1">
        <v>8486.5167951686981</v>
      </c>
      <c r="P127" s="1">
        <v>8769.7261795897357</v>
      </c>
      <c r="Q127" s="1">
        <v>9184.3471369340332</v>
      </c>
      <c r="R127" s="1">
        <v>9021.4685019204953</v>
      </c>
      <c r="S127" s="1">
        <v>8787.8609146901235</v>
      </c>
      <c r="T127" s="1">
        <v>9323</v>
      </c>
      <c r="U127" s="1">
        <v>10207</v>
      </c>
      <c r="V127" s="1">
        <v>9372.5479433481687</v>
      </c>
      <c r="W127" s="1">
        <v>9600.8266650717705</v>
      </c>
      <c r="X127" s="1">
        <v>9173.1697961710743</v>
      </c>
    </row>
    <row r="128" spans="1:24" s="24" customFormat="1" ht="21.4" customHeight="1" outlineLevel="1" x14ac:dyDescent="0.25">
      <c r="A128" s="42" t="s">
        <v>71</v>
      </c>
      <c r="B128" s="43"/>
      <c r="C128" s="44">
        <f t="shared" ref="C128:X128" si="30">C127+C126</f>
        <v>47079.623522372902</v>
      </c>
      <c r="D128" s="44">
        <f t="shared" si="30"/>
        <v>51039.267771454004</v>
      </c>
      <c r="E128" s="44">
        <f t="shared" si="30"/>
        <v>51720.825730998178</v>
      </c>
      <c r="F128" s="44">
        <f t="shared" si="30"/>
        <v>52921.878541151513</v>
      </c>
      <c r="G128" s="44">
        <f t="shared" si="30"/>
        <v>53731.130596474111</v>
      </c>
      <c r="H128" s="44">
        <f t="shared" si="30"/>
        <v>54735.924753213025</v>
      </c>
      <c r="I128" s="44">
        <f t="shared" si="30"/>
        <v>56100.95591027099</v>
      </c>
      <c r="J128" s="44">
        <f t="shared" si="30"/>
        <v>58201.945929302936</v>
      </c>
      <c r="K128" s="44">
        <f t="shared" si="30"/>
        <v>59593.466455780821</v>
      </c>
      <c r="L128" s="44">
        <f t="shared" si="30"/>
        <v>61622.41803292511</v>
      </c>
      <c r="M128" s="44">
        <f t="shared" si="30"/>
        <v>59993.410953498729</v>
      </c>
      <c r="N128" s="44">
        <f t="shared" si="30"/>
        <v>58842.472517403119</v>
      </c>
      <c r="O128" s="44">
        <f t="shared" si="30"/>
        <v>58193.883274628955</v>
      </c>
      <c r="P128" s="44">
        <f t="shared" si="30"/>
        <v>58170.105893713393</v>
      </c>
      <c r="Q128" s="44">
        <f t="shared" si="30"/>
        <v>58701.587684133694</v>
      </c>
      <c r="R128" s="44">
        <f t="shared" si="30"/>
        <v>58952.765539890868</v>
      </c>
      <c r="S128" s="44">
        <f t="shared" si="30"/>
        <v>59251.357284138168</v>
      </c>
      <c r="T128" s="44">
        <f t="shared" si="30"/>
        <v>60090</v>
      </c>
      <c r="U128" s="44">
        <f t="shared" si="30"/>
        <v>62499</v>
      </c>
      <c r="V128" s="44">
        <f t="shared" si="30"/>
        <v>62316.501567778272</v>
      </c>
      <c r="W128" s="44">
        <f t="shared" si="30"/>
        <v>64809.427627524572</v>
      </c>
      <c r="X128" s="44">
        <f t="shared" si="30"/>
        <v>65211.674861052677</v>
      </c>
    </row>
    <row r="129" spans="1:24" s="19" customFormat="1" ht="2.25" customHeight="1" outlineLevel="1" x14ac:dyDescent="0.25">
      <c r="A129" s="20"/>
      <c r="B129" s="21"/>
      <c r="C129" s="2"/>
      <c r="D129" s="2"/>
      <c r="E129" s="2"/>
      <c r="F129" s="2"/>
      <c r="G129" s="2"/>
      <c r="H129" s="2"/>
      <c r="I129" s="45">
        <v>0</v>
      </c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</row>
    <row r="130" spans="1:24" s="23" customFormat="1" ht="13.9" customHeight="1" outlineLevel="2" x14ac:dyDescent="0.25">
      <c r="A130" s="17" t="s">
        <v>4</v>
      </c>
      <c r="B130" s="16"/>
      <c r="C130" s="1">
        <v>22422.143504242609</v>
      </c>
      <c r="D130" s="1">
        <v>23524.730103726659</v>
      </c>
      <c r="E130" s="1">
        <v>23974.981690899611</v>
      </c>
      <c r="F130" s="1">
        <v>24758.623657190601</v>
      </c>
      <c r="G130" s="1">
        <v>26231.54725525578</v>
      </c>
      <c r="H130" s="1">
        <v>26101.965161904121</v>
      </c>
      <c r="I130" s="1">
        <v>27014.42571164394</v>
      </c>
      <c r="J130" s="1">
        <v>27683.493606375461</v>
      </c>
      <c r="K130" s="1">
        <v>27999.78970471854</v>
      </c>
      <c r="L130" s="1">
        <v>28436.332682020678</v>
      </c>
      <c r="M130" s="1">
        <v>28760.093765379908</v>
      </c>
      <c r="N130" s="1">
        <v>28475.557128176541</v>
      </c>
      <c r="O130" s="1">
        <v>28328.19762197919</v>
      </c>
      <c r="P130" s="1">
        <v>28191.67033909485</v>
      </c>
      <c r="Q130" s="1">
        <v>28355.28842597947</v>
      </c>
      <c r="R130" s="1">
        <v>28440.409858704501</v>
      </c>
      <c r="S130" s="1">
        <v>28478.280624953499</v>
      </c>
      <c r="T130" s="1">
        <v>29365</v>
      </c>
      <c r="U130" s="1">
        <v>29536.562866056211</v>
      </c>
      <c r="V130" s="1">
        <v>29745.718566480948</v>
      </c>
      <c r="W130" s="1">
        <v>30131.860114721771</v>
      </c>
      <c r="X130" s="1">
        <v>31233.098104799843</v>
      </c>
    </row>
    <row r="131" spans="1:24" s="23" customFormat="1" ht="13.9" customHeight="1" outlineLevel="2" x14ac:dyDescent="0.25">
      <c r="A131" s="17" t="s">
        <v>17</v>
      </c>
      <c r="B131" s="16"/>
      <c r="C131" s="1">
        <v>9315.309451414967</v>
      </c>
      <c r="D131" s="1">
        <v>10076.979351262729</v>
      </c>
      <c r="E131" s="1">
        <v>11107.024422484579</v>
      </c>
      <c r="F131" s="1">
        <v>11549.88365933286</v>
      </c>
      <c r="G131" s="1">
        <v>11754.87412033548</v>
      </c>
      <c r="H131" s="1">
        <v>11983.41174429097</v>
      </c>
      <c r="I131" s="1">
        <v>12189.47382829707</v>
      </c>
      <c r="J131" s="1">
        <v>12622.73198143129</v>
      </c>
      <c r="K131" s="1">
        <v>13481.648625110611</v>
      </c>
      <c r="L131" s="1">
        <v>13464.339711062001</v>
      </c>
      <c r="M131" s="1">
        <v>13809.1214084352</v>
      </c>
      <c r="N131" s="1">
        <v>13759.26836721586</v>
      </c>
      <c r="O131" s="1">
        <v>13772.8938610238</v>
      </c>
      <c r="P131" s="1">
        <v>13695.41588122979</v>
      </c>
      <c r="Q131" s="1">
        <v>14680.34084736546</v>
      </c>
      <c r="R131" s="1">
        <v>15264.425555370481</v>
      </c>
      <c r="S131" s="1">
        <v>15679.85979701462</v>
      </c>
      <c r="T131" s="1">
        <v>15270</v>
      </c>
      <c r="U131" s="1">
        <v>15628.256706549249</v>
      </c>
      <c r="V131" s="1">
        <v>16203.348968023442</v>
      </c>
      <c r="W131" s="1">
        <v>16437.276583556206</v>
      </c>
      <c r="X131" s="1">
        <v>17491.039603521924</v>
      </c>
    </row>
    <row r="132" spans="1:24" s="50" customFormat="1" ht="21.4" customHeight="1" x14ac:dyDescent="0.25">
      <c r="A132" s="42" t="s">
        <v>72</v>
      </c>
      <c r="B132" s="47"/>
      <c r="C132" s="48">
        <f t="shared" ref="C132:X132" si="31">C131+C130</f>
        <v>31737.452955657576</v>
      </c>
      <c r="D132" s="48">
        <f t="shared" si="31"/>
        <v>33601.709454989388</v>
      </c>
      <c r="E132" s="48">
        <f t="shared" si="31"/>
        <v>35082.006113384188</v>
      </c>
      <c r="F132" s="48">
        <f t="shared" si="31"/>
        <v>36308.507316523464</v>
      </c>
      <c r="G132" s="48">
        <f t="shared" si="31"/>
        <v>37986.421375591264</v>
      </c>
      <c r="H132" s="48">
        <f t="shared" si="31"/>
        <v>38085.376906195088</v>
      </c>
      <c r="I132" s="48">
        <f t="shared" si="31"/>
        <v>39203.899539941012</v>
      </c>
      <c r="J132" s="48">
        <f t="shared" si="31"/>
        <v>40306.225587806752</v>
      </c>
      <c r="K132" s="48">
        <f t="shared" si="31"/>
        <v>41481.43832982915</v>
      </c>
      <c r="L132" s="48">
        <f t="shared" si="31"/>
        <v>41900.672393082677</v>
      </c>
      <c r="M132" s="48">
        <f t="shared" si="31"/>
        <v>42569.215173815108</v>
      </c>
      <c r="N132" s="48">
        <f t="shared" si="31"/>
        <v>42234.825495392404</v>
      </c>
      <c r="O132" s="48">
        <f t="shared" si="31"/>
        <v>42101.091483002994</v>
      </c>
      <c r="P132" s="48">
        <f t="shared" si="31"/>
        <v>41887.086220324636</v>
      </c>
      <c r="Q132" s="48">
        <f t="shared" si="31"/>
        <v>43035.62927334493</v>
      </c>
      <c r="R132" s="48">
        <f t="shared" si="31"/>
        <v>43704.83541407498</v>
      </c>
      <c r="S132" s="48">
        <f t="shared" si="31"/>
        <v>44158.140421968121</v>
      </c>
      <c r="T132" s="48">
        <f t="shared" si="31"/>
        <v>44635</v>
      </c>
      <c r="U132" s="48">
        <f t="shared" si="31"/>
        <v>45164.819572605462</v>
      </c>
      <c r="V132" s="48">
        <f t="shared" si="31"/>
        <v>45949.067534504386</v>
      </c>
      <c r="W132" s="48">
        <f t="shared" si="31"/>
        <v>46569.136698277973</v>
      </c>
      <c r="X132" s="48">
        <f t="shared" si="31"/>
        <v>48724.137708321767</v>
      </c>
    </row>
    <row r="133" spans="1:24" s="19" customFormat="1" ht="2.25" customHeight="1" x14ac:dyDescent="0.25">
      <c r="A133" s="20"/>
      <c r="B133" s="21"/>
      <c r="C133" s="2"/>
      <c r="D133" s="2"/>
      <c r="E133" s="2"/>
      <c r="F133" s="2"/>
      <c r="G133" s="2"/>
      <c r="H133" s="2"/>
      <c r="I133" s="45">
        <v>0</v>
      </c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</row>
    <row r="134" spans="1:24" s="23" customFormat="1" ht="13.9" customHeight="1" outlineLevel="2" x14ac:dyDescent="0.25">
      <c r="A134" s="17" t="s">
        <v>4</v>
      </c>
      <c r="B134" s="16"/>
      <c r="C134" s="1">
        <v>21007</v>
      </c>
      <c r="D134" s="1">
        <v>21659</v>
      </c>
      <c r="E134" s="1">
        <v>22192</v>
      </c>
      <c r="F134" s="1">
        <v>22539</v>
      </c>
      <c r="G134" s="1">
        <v>23108</v>
      </c>
      <c r="H134" s="1">
        <v>24548</v>
      </c>
      <c r="I134" s="1">
        <v>24734</v>
      </c>
      <c r="J134" s="1">
        <v>26123</v>
      </c>
      <c r="K134" s="1">
        <v>26977.65066821974</v>
      </c>
      <c r="L134" s="1">
        <v>26982</v>
      </c>
      <c r="M134" s="1">
        <v>27067.127175258629</v>
      </c>
      <c r="N134" s="1">
        <v>26862.316624249539</v>
      </c>
      <c r="O134" s="1">
        <v>26876</v>
      </c>
      <c r="P134" s="1">
        <v>26922</v>
      </c>
      <c r="Q134" s="1">
        <v>26944</v>
      </c>
      <c r="R134" s="1">
        <v>26789.005237392481</v>
      </c>
      <c r="S134" s="1">
        <v>27087.528292916479</v>
      </c>
      <c r="T134" s="1">
        <v>27956</v>
      </c>
      <c r="U134" s="1">
        <v>28184.524373129621</v>
      </c>
      <c r="V134" s="1">
        <v>28210.748530204757</v>
      </c>
      <c r="W134" s="1">
        <v>28267.012081991521</v>
      </c>
      <c r="X134" s="1">
        <v>28933.509866335382</v>
      </c>
    </row>
    <row r="135" spans="1:24" s="23" customFormat="1" ht="13.9" customHeight="1" outlineLevel="2" x14ac:dyDescent="0.25">
      <c r="A135" s="17" t="s">
        <v>17</v>
      </c>
      <c r="B135" s="16"/>
      <c r="C135" s="1">
        <v>5207</v>
      </c>
      <c r="D135" s="1">
        <v>5657</v>
      </c>
      <c r="E135" s="1">
        <v>6009</v>
      </c>
      <c r="F135" s="1">
        <v>6624</v>
      </c>
      <c r="G135" s="1">
        <v>6608</v>
      </c>
      <c r="H135" s="1">
        <v>6862</v>
      </c>
      <c r="I135" s="1">
        <v>6923</v>
      </c>
      <c r="J135" s="1">
        <v>7295</v>
      </c>
      <c r="K135" s="1">
        <v>7529.6476227172943</v>
      </c>
      <c r="L135" s="1">
        <v>7686</v>
      </c>
      <c r="M135" s="1">
        <v>7835.3835434015546</v>
      </c>
      <c r="N135" s="1">
        <v>7760.4815591479128</v>
      </c>
      <c r="O135" s="1">
        <v>7662</v>
      </c>
      <c r="P135" s="1">
        <v>7452</v>
      </c>
      <c r="Q135" s="1">
        <v>7449</v>
      </c>
      <c r="R135" s="1">
        <v>7580.9359300500109</v>
      </c>
      <c r="S135" s="1">
        <v>7864.4121636295386</v>
      </c>
      <c r="T135" s="1">
        <v>7937</v>
      </c>
      <c r="U135" s="1">
        <v>8676.3910835114457</v>
      </c>
      <c r="V135" s="1">
        <v>8935.1839184361615</v>
      </c>
      <c r="W135" s="1">
        <v>9109.3516680301727</v>
      </c>
      <c r="X135" s="1">
        <v>9572.17306790361</v>
      </c>
    </row>
    <row r="136" spans="1:24" s="49" customFormat="1" ht="26.65" customHeight="1" x14ac:dyDescent="0.25">
      <c r="A136" s="51" t="s">
        <v>19</v>
      </c>
      <c r="B136" s="52"/>
      <c r="C136" s="53">
        <f t="shared" ref="C136:S136" si="32">SUM(C134:C135)</f>
        <v>26214</v>
      </c>
      <c r="D136" s="53">
        <f t="shared" si="32"/>
        <v>27316</v>
      </c>
      <c r="E136" s="53">
        <f t="shared" si="32"/>
        <v>28201</v>
      </c>
      <c r="F136" s="53">
        <f t="shared" si="32"/>
        <v>29163</v>
      </c>
      <c r="G136" s="53">
        <f t="shared" si="32"/>
        <v>29716</v>
      </c>
      <c r="H136" s="53">
        <f t="shared" si="32"/>
        <v>31410</v>
      </c>
      <c r="I136" s="53">
        <f t="shared" si="32"/>
        <v>31657</v>
      </c>
      <c r="J136" s="53">
        <f t="shared" si="32"/>
        <v>33418</v>
      </c>
      <c r="K136" s="53">
        <f t="shared" si="32"/>
        <v>34507.298290937033</v>
      </c>
      <c r="L136" s="53">
        <f t="shared" si="32"/>
        <v>34668</v>
      </c>
      <c r="M136" s="53">
        <f t="shared" si="32"/>
        <v>34902.510718660182</v>
      </c>
      <c r="N136" s="53">
        <f t="shared" si="32"/>
        <v>34622.798183397448</v>
      </c>
      <c r="O136" s="53">
        <f t="shared" si="32"/>
        <v>34538</v>
      </c>
      <c r="P136" s="53">
        <f t="shared" si="32"/>
        <v>34374</v>
      </c>
      <c r="Q136" s="53">
        <f t="shared" si="32"/>
        <v>34393</v>
      </c>
      <c r="R136" s="53">
        <f t="shared" si="32"/>
        <v>34369.941167442492</v>
      </c>
      <c r="S136" s="53">
        <f t="shared" si="32"/>
        <v>34951.940456546014</v>
      </c>
      <c r="T136" s="53">
        <f t="shared" ref="T136:X136" si="33">SUM(T134:T135)</f>
        <v>35893</v>
      </c>
      <c r="U136" s="53">
        <f t="shared" si="33"/>
        <v>36860.915456641065</v>
      </c>
      <c r="V136" s="53">
        <f t="shared" si="33"/>
        <v>37145.932448640917</v>
      </c>
      <c r="W136" s="53">
        <f t="shared" si="33"/>
        <v>37376.363750021694</v>
      </c>
      <c r="X136" s="53">
        <f t="shared" si="33"/>
        <v>38505.68293423899</v>
      </c>
    </row>
    <row r="137" spans="1:24" ht="2.25" customHeight="1" x14ac:dyDescent="0.2">
      <c r="A137" s="25"/>
      <c r="B137" s="26"/>
      <c r="C137" s="27"/>
      <c r="D137" s="27"/>
      <c r="E137" s="27"/>
      <c r="F137" s="27"/>
      <c r="G137" s="27"/>
      <c r="H137" s="27"/>
      <c r="I137" s="54">
        <f t="shared" ref="I137" si="34">SUM(C137:H137)</f>
        <v>0</v>
      </c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</row>
    <row r="138" spans="1:24" ht="9.1999999999999993" customHeight="1" x14ac:dyDescent="0.2">
      <c r="C138" s="13"/>
    </row>
    <row r="139" spans="1:24" ht="12" x14ac:dyDescent="0.2">
      <c r="A139" s="56" t="s">
        <v>92</v>
      </c>
      <c r="C139" s="29"/>
    </row>
    <row r="140" spans="1:24" ht="4.9000000000000004" customHeight="1" x14ac:dyDescent="0.2">
      <c r="A140" s="56"/>
      <c r="C140" s="29"/>
      <c r="I140" s="29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</row>
    <row r="141" spans="1:24" ht="27" customHeight="1" x14ac:dyDescent="0.2">
      <c r="A141" s="74" t="s">
        <v>18</v>
      </c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13"/>
    </row>
    <row r="142" spans="1:24" ht="14.45" customHeight="1" x14ac:dyDescent="0.2">
      <c r="A142" s="74" t="s">
        <v>73</v>
      </c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</row>
    <row r="143" spans="1:24" ht="13.5" x14ac:dyDescent="0.2">
      <c r="A143" s="75" t="s">
        <v>74</v>
      </c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</row>
    <row r="144" spans="1:24" ht="13.5" x14ac:dyDescent="0.2">
      <c r="A144" s="75" t="s">
        <v>75</v>
      </c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</row>
    <row r="145" spans="1:18" ht="13.5" x14ac:dyDescent="0.2">
      <c r="A145" s="75" t="s">
        <v>93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</row>
    <row r="146" spans="1:18" ht="16.899999999999999" customHeight="1" x14ac:dyDescent="0.2">
      <c r="A146" s="30" t="s">
        <v>29</v>
      </c>
      <c r="C146" s="29"/>
      <c r="D146" s="32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1:18" ht="13.5" x14ac:dyDescent="0.2">
      <c r="A147" s="30" t="s">
        <v>89</v>
      </c>
      <c r="C147" s="29"/>
      <c r="D147" s="32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1:18" ht="13.5" x14ac:dyDescent="0.2">
      <c r="A148" s="30" t="s">
        <v>76</v>
      </c>
      <c r="C148" s="29"/>
      <c r="D148" s="32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1:18" ht="13.5" x14ac:dyDescent="0.2">
      <c r="A149" s="30" t="s">
        <v>84</v>
      </c>
      <c r="C149" s="29"/>
      <c r="D149" s="32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1:18" ht="13.5" x14ac:dyDescent="0.2">
      <c r="A150" s="74" t="s">
        <v>77</v>
      </c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</row>
    <row r="151" spans="1:18" ht="13.5" x14ac:dyDescent="0.2">
      <c r="A151" s="30" t="s">
        <v>78</v>
      </c>
      <c r="C151" s="29"/>
      <c r="D151" s="31"/>
      <c r="J151" s="13"/>
      <c r="K151" s="13"/>
      <c r="L151" s="13"/>
      <c r="M151" s="13"/>
      <c r="N151" s="13"/>
      <c r="O151" s="13"/>
      <c r="P151" s="13"/>
      <c r="Q151" s="13"/>
      <c r="R151" s="13"/>
    </row>
  </sheetData>
  <mergeCells count="6">
    <mergeCell ref="A150:R150"/>
    <mergeCell ref="A141:W141"/>
    <mergeCell ref="A142:R142"/>
    <mergeCell ref="A143:R143"/>
    <mergeCell ref="A144:R144"/>
    <mergeCell ref="A145:R145"/>
  </mergeCells>
  <printOptions horizontalCentered="1"/>
  <pageMargins left="0" right="0" top="0.47244094488188981" bottom="0.47244094488188981" header="0.51181102362204722" footer="0.51181102362204722"/>
  <pageSetup paperSize="9" scale="67" orientation="landscape" r:id="rId1"/>
  <headerFooter alignWithMargins="0"/>
  <rowBreaks count="2" manualBreakCount="2">
    <brk id="57" max="23" man="1"/>
    <brk id="113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85ED1-0A3A-48CB-BC2A-AE7E8145AB3B}">
  <dimension ref="A1:W151"/>
  <sheetViews>
    <sheetView showGridLines="0" zoomScaleNormal="100" workbookViewId="0">
      <pane xSplit="2" ySplit="4" topLeftCell="C123" activePane="bottomRight" state="frozen"/>
      <selection sqref="A1:C2"/>
      <selection pane="topRight" sqref="A1:C2"/>
      <selection pane="bottomLeft" sqref="A1:C2"/>
      <selection pane="bottomRight" activeCell="M136" sqref="M136"/>
    </sheetView>
  </sheetViews>
  <sheetFormatPr defaultColWidth="9.140625" defaultRowHeight="12.75" outlineLevelRow="2" x14ac:dyDescent="0.2"/>
  <cols>
    <col min="1" max="1" width="39.28515625" style="28" customWidth="1"/>
    <col min="2" max="2" width="0.85546875" style="13" customWidth="1"/>
    <col min="3" max="3" width="8.140625" style="31" customWidth="1"/>
    <col min="4" max="9" width="8.140625" style="13" customWidth="1"/>
    <col min="10" max="22" width="8.140625" style="41" customWidth="1"/>
    <col min="23" max="16384" width="9.140625" style="13"/>
  </cols>
  <sheetData>
    <row r="1" spans="1:23" s="3" customFormat="1" ht="22.9" customHeight="1" x14ac:dyDescent="0.2">
      <c r="A1" s="4" t="s">
        <v>5</v>
      </c>
      <c r="B1" s="5"/>
      <c r="D1" s="7"/>
      <c r="E1" s="6"/>
      <c r="F1" s="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s="8" customFormat="1" ht="13.9" customHeight="1" x14ac:dyDescent="0.2">
      <c r="A2" s="9" t="s">
        <v>91</v>
      </c>
      <c r="B2" s="10"/>
      <c r="D2" s="12"/>
      <c r="E2" s="11"/>
      <c r="F2" s="11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3" s="8" customFormat="1" ht="6.75" customHeight="1" x14ac:dyDescent="0.2">
      <c r="A3" s="9"/>
      <c r="B3" s="10"/>
      <c r="D3" s="12"/>
      <c r="E3" s="11"/>
      <c r="F3" s="11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3" ht="47.25" customHeight="1" x14ac:dyDescent="0.2">
      <c r="A4" s="38" t="s">
        <v>81</v>
      </c>
      <c r="B4" s="39"/>
      <c r="C4" s="40" t="s">
        <v>6</v>
      </c>
      <c r="D4" s="40" t="s">
        <v>7</v>
      </c>
      <c r="E4" s="40" t="s">
        <v>8</v>
      </c>
      <c r="F4" s="40" t="s">
        <v>9</v>
      </c>
      <c r="G4" s="40" t="s">
        <v>10</v>
      </c>
      <c r="H4" s="40" t="s">
        <v>11</v>
      </c>
      <c r="I4" s="40" t="s">
        <v>12</v>
      </c>
      <c r="J4" s="40" t="s">
        <v>13</v>
      </c>
      <c r="K4" s="40" t="s">
        <v>14</v>
      </c>
      <c r="L4" s="40" t="s">
        <v>15</v>
      </c>
      <c r="M4" s="40" t="s">
        <v>21</v>
      </c>
      <c r="N4" s="40" t="s">
        <v>22</v>
      </c>
      <c r="O4" s="40" t="s">
        <v>28</v>
      </c>
      <c r="P4" s="40" t="s">
        <v>30</v>
      </c>
      <c r="Q4" s="40" t="s">
        <v>32</v>
      </c>
      <c r="R4" s="40" t="s">
        <v>33</v>
      </c>
      <c r="S4" s="40" t="s">
        <v>79</v>
      </c>
      <c r="T4" s="40" t="s">
        <v>86</v>
      </c>
      <c r="U4" s="40" t="s">
        <v>87</v>
      </c>
      <c r="V4" s="40" t="s">
        <v>88</v>
      </c>
      <c r="W4" s="40" t="s">
        <v>94</v>
      </c>
    </row>
    <row r="5" spans="1:23" ht="5.25" customHeight="1" x14ac:dyDescent="0.2">
      <c r="A5" s="14"/>
      <c r="B5" s="15"/>
    </row>
    <row r="6" spans="1:23" s="19" customFormat="1" ht="13.9" customHeight="1" outlineLevel="2" x14ac:dyDescent="0.25">
      <c r="A6" s="17" t="s">
        <v>4</v>
      </c>
      <c r="B6" s="16"/>
      <c r="C6" s="63">
        <v>2.5682030296050984E-2</v>
      </c>
      <c r="D6" s="63">
        <v>7.1907326539473182E-3</v>
      </c>
      <c r="E6" s="63">
        <v>1.1934747100747822E-2</v>
      </c>
      <c r="F6" s="63">
        <v>-1.3917677574901699E-2</v>
      </c>
      <c r="G6" s="63">
        <v>8.0485794460960269E-2</v>
      </c>
      <c r="H6" s="63">
        <v>4.7556400645732966E-2</v>
      </c>
      <c r="I6" s="63">
        <v>9.5746852358837842E-3</v>
      </c>
      <c r="J6" s="63">
        <v>3.4283428661682658E-2</v>
      </c>
      <c r="K6" s="63">
        <v>-4.601490388924212E-3</v>
      </c>
      <c r="L6" s="63">
        <v>3.2663203321677603E-2</v>
      </c>
      <c r="M6" s="63">
        <v>-9.0884547590168729E-3</v>
      </c>
      <c r="N6" s="63">
        <v>3.9935767032905911E-3</v>
      </c>
      <c r="O6" s="63">
        <v>-5.5391802258533129E-3</v>
      </c>
      <c r="P6" s="63">
        <v>5.2516411378555894E-3</v>
      </c>
      <c r="Q6" s="63">
        <v>-1.8337318811471048E-3</v>
      </c>
      <c r="R6" s="63">
        <v>1.3861013552289858E-3</v>
      </c>
      <c r="S6" s="63">
        <v>4.4005027818969644E-2</v>
      </c>
      <c r="T6" s="63">
        <v>1.4142678347934812E-2</v>
      </c>
      <c r="U6" s="63">
        <v>5.115665360772681E-3</v>
      </c>
      <c r="V6" s="63">
        <v>-1.771284698797726E-3</v>
      </c>
      <c r="W6" s="63">
        <v>3.0344650748706181E-2</v>
      </c>
    </row>
    <row r="7" spans="1:23" s="19" customFormat="1" ht="13.9" customHeight="1" outlineLevel="2" x14ac:dyDescent="0.25">
      <c r="A7" s="17" t="s">
        <v>17</v>
      </c>
      <c r="B7" s="16"/>
      <c r="C7" s="63">
        <v>0.19643905302289189</v>
      </c>
      <c r="D7" s="63">
        <v>8.3401471790678361E-3</v>
      </c>
      <c r="E7" s="63">
        <v>-9.8128934208042473E-2</v>
      </c>
      <c r="F7" s="63">
        <v>7.8019815124478864E-2</v>
      </c>
      <c r="G7" s="63">
        <v>-1.4074198125099024E-2</v>
      </c>
      <c r="H7" s="63">
        <v>8.1943777187873934E-2</v>
      </c>
      <c r="I7" s="63">
        <v>6.7834714563161036E-2</v>
      </c>
      <c r="J7" s="63">
        <v>-7.8491565718309952E-2</v>
      </c>
      <c r="K7" s="63">
        <v>-4.3848253260788561E-2</v>
      </c>
      <c r="L7" s="63">
        <v>4.4769679262216977E-2</v>
      </c>
      <c r="M7" s="63">
        <v>6.2444997509995215E-2</v>
      </c>
      <c r="N7" s="63">
        <v>3.6334045801865056E-2</v>
      </c>
      <c r="O7" s="63">
        <v>-4.8862605551853511E-2</v>
      </c>
      <c r="P7" s="63">
        <v>3.5698010025824178E-2</v>
      </c>
      <c r="Q7" s="63">
        <v>1.5147784918452922E-2</v>
      </c>
      <c r="R7" s="63">
        <v>3.6759784186604971E-2</v>
      </c>
      <c r="S7" s="63">
        <v>5.1465029878973834E-2</v>
      </c>
      <c r="T7" s="63">
        <v>5.4605699138502217E-2</v>
      </c>
      <c r="U7" s="63">
        <v>2.7963299660617613E-2</v>
      </c>
      <c r="V7" s="63">
        <v>4.2177192769444316E-2</v>
      </c>
      <c r="W7" s="63">
        <v>0.19218307014637248</v>
      </c>
    </row>
    <row r="8" spans="1:23" s="19" customFormat="1" ht="21.4" customHeight="1" outlineLevel="1" x14ac:dyDescent="0.25">
      <c r="A8" s="42" t="s">
        <v>52</v>
      </c>
      <c r="B8" s="43"/>
      <c r="C8" s="64">
        <v>6.2736006130182931E-2</v>
      </c>
      <c r="D8" s="64">
        <v>7.4715333024262254E-3</v>
      </c>
      <c r="E8" s="64">
        <v>-1.4976866299669545E-2</v>
      </c>
      <c r="F8" s="64">
        <v>6.6642658454600934E-3</v>
      </c>
      <c r="G8" s="64">
        <v>5.7816226408641702E-2</v>
      </c>
      <c r="H8" s="64">
        <v>5.5240073532154765E-2</v>
      </c>
      <c r="I8" s="64">
        <v>2.2922001161578498E-2</v>
      </c>
      <c r="J8" s="64">
        <v>7.3123962351460126E-3</v>
      </c>
      <c r="K8" s="64">
        <v>-1.3188139862870929E-2</v>
      </c>
      <c r="L8" s="64">
        <v>3.5229637312612416E-2</v>
      </c>
      <c r="M8" s="64">
        <v>6.215560984470514E-3</v>
      </c>
      <c r="N8" s="64">
        <v>1.1299211536037967E-2</v>
      </c>
      <c r="O8" s="64">
        <v>-1.5568108587740936E-2</v>
      </c>
      <c r="P8" s="64">
        <v>1.2061291747358371E-2</v>
      </c>
      <c r="Q8" s="64">
        <v>2.0530675528420694E-3</v>
      </c>
      <c r="R8" s="64">
        <v>9.5883792406525892E-3</v>
      </c>
      <c r="S8" s="64">
        <v>4.5781371306691687E-2</v>
      </c>
      <c r="T8" s="64">
        <v>2.3829922259241521E-2</v>
      </c>
      <c r="U8" s="64">
        <v>1.0750036715259315E-2</v>
      </c>
      <c r="V8" s="64">
        <v>9.2512609662438461E-3</v>
      </c>
      <c r="W8" s="64">
        <v>7.2258926362887888E-2</v>
      </c>
    </row>
    <row r="9" spans="1:23" s="19" customFormat="1" ht="2.25" customHeight="1" outlineLevel="1" x14ac:dyDescent="0.25">
      <c r="A9" s="20"/>
      <c r="B9" s="21"/>
      <c r="C9" s="69"/>
      <c r="D9" s="69"/>
      <c r="E9" s="69"/>
      <c r="F9" s="69"/>
      <c r="G9" s="69"/>
      <c r="H9" s="69"/>
      <c r="I9" s="70">
        <f t="shared" ref="I9" si="0">SUM(C9:H9)</f>
        <v>0</v>
      </c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</row>
    <row r="10" spans="1:23" s="23" customFormat="1" ht="13.9" customHeight="1" outlineLevel="2" x14ac:dyDescent="0.25">
      <c r="A10" s="17" t="s">
        <v>4</v>
      </c>
      <c r="B10" s="16"/>
      <c r="C10" s="63">
        <v>0</v>
      </c>
      <c r="D10" s="63">
        <v>0</v>
      </c>
      <c r="E10" s="63">
        <v>0</v>
      </c>
      <c r="F10" s="63">
        <v>-6.9731330784221779E-3</v>
      </c>
      <c r="G10" s="63">
        <v>8.8079668723941573E-2</v>
      </c>
      <c r="H10" s="63">
        <v>4.2066464017094685E-2</v>
      </c>
      <c r="I10" s="63">
        <v>5.9855858060150036E-2</v>
      </c>
      <c r="J10" s="63">
        <v>2.9522261884442402E-2</v>
      </c>
      <c r="K10" s="63">
        <v>-4.026225442925524E-3</v>
      </c>
      <c r="L10" s="63">
        <v>-8.3922051379570206E-3</v>
      </c>
      <c r="M10" s="63">
        <v>1.0077009950874682E-2</v>
      </c>
      <c r="N10" s="63">
        <v>2.9378462980278464E-3</v>
      </c>
      <c r="O10" s="63">
        <v>2.4330219619073112E-3</v>
      </c>
      <c r="P10" s="63">
        <v>1.1199042785223767E-3</v>
      </c>
      <c r="Q10" s="63">
        <v>1.0894884928627224E-2</v>
      </c>
      <c r="R10" s="63">
        <v>-3.0812488975014984E-3</v>
      </c>
      <c r="S10" s="63">
        <v>4.7923017951851277E-2</v>
      </c>
      <c r="T10" s="63">
        <v>3.335818845414229E-2</v>
      </c>
      <c r="U10" s="63">
        <v>6.5371264021345521E-3</v>
      </c>
      <c r="V10" s="63">
        <v>-3.9228212109984062E-3</v>
      </c>
      <c r="W10" s="63">
        <v>4.951179789313831E-2</v>
      </c>
    </row>
    <row r="11" spans="1:23" s="16" customFormat="1" ht="13.9" customHeight="1" outlineLevel="2" x14ac:dyDescent="0.25">
      <c r="A11" s="17" t="s">
        <v>17</v>
      </c>
      <c r="C11" s="63">
        <v>0</v>
      </c>
      <c r="D11" s="63">
        <v>0</v>
      </c>
      <c r="E11" s="63">
        <v>0</v>
      </c>
      <c r="F11" s="63">
        <v>-3.2049329857381625E-2</v>
      </c>
      <c r="G11" s="63">
        <v>8.6703747265717057E-2</v>
      </c>
      <c r="H11" s="63">
        <v>4.2405921461802887E-2</v>
      </c>
      <c r="I11" s="63">
        <v>-0.21376072062674856</v>
      </c>
      <c r="J11" s="63">
        <v>0.24977988086525071</v>
      </c>
      <c r="K11" s="63">
        <v>-3.8208866636698646E-2</v>
      </c>
      <c r="L11" s="63">
        <v>7.8844238327696825E-2</v>
      </c>
      <c r="M11" s="63">
        <v>9.1459526654140699E-3</v>
      </c>
      <c r="N11" s="63">
        <v>-2.8859321557758166E-3</v>
      </c>
      <c r="O11" s="63">
        <v>3.1588960870564176E-2</v>
      </c>
      <c r="P11" s="63">
        <v>-0.17436009625902427</v>
      </c>
      <c r="Q11" s="63">
        <v>-2.2868067024434668E-2</v>
      </c>
      <c r="R11" s="63">
        <v>0.18666585842819772</v>
      </c>
      <c r="S11" s="63">
        <v>-4.236597572374845E-2</v>
      </c>
      <c r="T11" s="63">
        <v>0.19058224626153364</v>
      </c>
      <c r="U11" s="63">
        <v>-0.23517866946702304</v>
      </c>
      <c r="V11" s="63">
        <v>0.16534202531488407</v>
      </c>
      <c r="W11" s="63">
        <v>0.13081599831318935</v>
      </c>
    </row>
    <row r="12" spans="1:23" s="24" customFormat="1" ht="21.4" customHeight="1" outlineLevel="1" x14ac:dyDescent="0.25">
      <c r="A12" s="42" t="s">
        <v>53</v>
      </c>
      <c r="B12" s="43"/>
      <c r="C12" s="64">
        <v>0</v>
      </c>
      <c r="D12" s="64">
        <v>0</v>
      </c>
      <c r="E12" s="64">
        <v>0</v>
      </c>
      <c r="F12" s="64">
        <v>-1.6417107270086162E-2</v>
      </c>
      <c r="G12" s="64">
        <v>8.7569717046791284E-2</v>
      </c>
      <c r="H12" s="64">
        <v>4.2192175450013192E-2</v>
      </c>
      <c r="I12" s="64">
        <v>-4.1493478159134733E-2</v>
      </c>
      <c r="J12" s="64">
        <v>9.6444291704854468E-2</v>
      </c>
      <c r="K12" s="64">
        <v>-1.586456355343524E-2</v>
      </c>
      <c r="L12" s="64">
        <v>2.1134091170052161E-2</v>
      </c>
      <c r="M12" s="64">
        <v>9.7440719282293475E-3</v>
      </c>
      <c r="N12" s="64">
        <v>8.5654713769156565E-4</v>
      </c>
      <c r="O12" s="64">
        <v>1.2813795202580636E-2</v>
      </c>
      <c r="P12" s="64">
        <v>-6.2516755778505129E-2</v>
      </c>
      <c r="Q12" s="64">
        <v>1.1169333447869079E-4</v>
      </c>
      <c r="R12" s="64">
        <v>5.6127621582331644E-2</v>
      </c>
      <c r="S12" s="64">
        <v>1.6266840538459837E-2</v>
      </c>
      <c r="T12" s="64">
        <v>8.5302078679736049E-2</v>
      </c>
      <c r="U12" s="64">
        <v>-8.1067949569912034E-2</v>
      </c>
      <c r="V12" s="64">
        <v>4.7135626010180953E-2</v>
      </c>
      <c r="W12" s="64">
        <v>7.6805615645677783E-2</v>
      </c>
    </row>
    <row r="13" spans="1:23" s="19" customFormat="1" ht="2.25" customHeight="1" outlineLevel="1" x14ac:dyDescent="0.25">
      <c r="A13" s="20"/>
      <c r="B13" s="21"/>
      <c r="C13" s="71" t="e">
        <v>#DIV/0!</v>
      </c>
      <c r="D13" s="71" t="e">
        <v>#DIV/0!</v>
      </c>
      <c r="E13" s="71" t="e">
        <v>#DIV/0!</v>
      </c>
      <c r="F13" s="71" t="e">
        <v>#DIV/0!</v>
      </c>
      <c r="G13" s="71" t="e">
        <v>#DIV/0!</v>
      </c>
      <c r="H13" s="71" t="e">
        <v>#DIV/0!</v>
      </c>
      <c r="I13" s="72" t="e">
        <v>#DIV/0!</v>
      </c>
      <c r="J13" s="66" t="e">
        <v>#DIV/0!</v>
      </c>
      <c r="K13" s="66" t="e">
        <v>#DIV/0!</v>
      </c>
      <c r="L13" s="66" t="e">
        <v>#DIV/0!</v>
      </c>
      <c r="M13" s="66" t="e">
        <v>#DIV/0!</v>
      </c>
      <c r="N13" s="66" t="e">
        <v>#DIV/0!</v>
      </c>
      <c r="O13" s="66" t="e">
        <v>#DIV/0!</v>
      </c>
      <c r="P13" s="66" t="e">
        <v>#DIV/0!</v>
      </c>
      <c r="Q13" s="66" t="e">
        <v>#DIV/0!</v>
      </c>
      <c r="R13" s="66" t="e">
        <v>#DIV/0!</v>
      </c>
      <c r="S13" s="66" t="e">
        <v>#DIV/0!</v>
      </c>
      <c r="T13" s="66" t="e">
        <v>#DIV/0!</v>
      </c>
      <c r="U13" s="66" t="e">
        <v>#DIV/0!</v>
      </c>
      <c r="V13" s="66" t="e">
        <v>#DIV/0!</v>
      </c>
      <c r="W13" s="66" t="e">
        <v>#DIV/0!</v>
      </c>
    </row>
    <row r="14" spans="1:23" s="19" customFormat="1" ht="13.9" customHeight="1" outlineLevel="2" x14ac:dyDescent="0.25">
      <c r="A14" s="17" t="s">
        <v>4</v>
      </c>
      <c r="B14" s="22"/>
      <c r="C14" s="63">
        <v>1.9643860432552618E-2</v>
      </c>
      <c r="D14" s="63">
        <v>5.1719396142501317E-2</v>
      </c>
      <c r="E14" s="63">
        <v>9.4403863680669886E-4</v>
      </c>
      <c r="F14" s="63">
        <v>-2.0875139993341341E-2</v>
      </c>
      <c r="G14" s="63">
        <v>8.0145993516725467E-2</v>
      </c>
      <c r="H14" s="63">
        <v>5.2470779541361923E-2</v>
      </c>
      <c r="I14" s="63">
        <v>-8.1779874429077637E-4</v>
      </c>
      <c r="J14" s="63">
        <v>4.4916233789069393E-2</v>
      </c>
      <c r="K14" s="63">
        <v>1.3149510472204806E-2</v>
      </c>
      <c r="L14" s="63">
        <v>-3.5685980700180808E-3</v>
      </c>
      <c r="M14" s="63">
        <v>5.1040146226455363E-3</v>
      </c>
      <c r="N14" s="63">
        <v>7.1233401731229939E-3</v>
      </c>
      <c r="O14" s="63">
        <v>-1.2404806392745105E-3</v>
      </c>
      <c r="P14" s="63">
        <v>-4.1762812447492248E-3</v>
      </c>
      <c r="Q14" s="63">
        <v>-3.5015601333822088E-3</v>
      </c>
      <c r="R14" s="63">
        <v>1.6965715088544719E-2</v>
      </c>
      <c r="S14" s="63">
        <v>7.1742447632702655E-2</v>
      </c>
      <c r="T14" s="63">
        <v>-1.2267927586372407E-2</v>
      </c>
      <c r="U14" s="63">
        <v>-5.8461965480363087E-3</v>
      </c>
      <c r="V14" s="63">
        <v>-5.0126368321440351E-3</v>
      </c>
      <c r="W14" s="63">
        <v>-1.9912897050715306E-2</v>
      </c>
    </row>
    <row r="15" spans="1:23" s="19" customFormat="1" ht="13.9" customHeight="1" outlineLevel="2" x14ac:dyDescent="0.25">
      <c r="A15" s="17" t="s">
        <v>17</v>
      </c>
      <c r="B15" s="22"/>
      <c r="C15" s="63">
        <v>0.10635671442727146</v>
      </c>
      <c r="D15" s="63">
        <v>0.17692975313377102</v>
      </c>
      <c r="E15" s="63">
        <v>-3.5467973524800689E-2</v>
      </c>
      <c r="F15" s="63">
        <v>7.2883514301214092E-3</v>
      </c>
      <c r="G15" s="63">
        <v>4.6410220805258806E-2</v>
      </c>
      <c r="H15" s="63">
        <v>0.3259061755178092</v>
      </c>
      <c r="I15" s="63">
        <v>7.4691570160788201E-2</v>
      </c>
      <c r="J15" s="63">
        <v>0.11326295797075248</v>
      </c>
      <c r="K15" s="63">
        <v>3.8355724726429008E-2</v>
      </c>
      <c r="L15" s="63">
        <v>-3.3297822411276767E-2</v>
      </c>
      <c r="M15" s="63">
        <v>-7.2156389898642814E-2</v>
      </c>
      <c r="N15" s="63">
        <v>-2.0651878127220025E-2</v>
      </c>
      <c r="O15" s="63">
        <v>-3.1377589524928307E-2</v>
      </c>
      <c r="P15" s="63">
        <v>8.6339683826510027E-2</v>
      </c>
      <c r="Q15" s="63">
        <v>0.14082166459441225</v>
      </c>
      <c r="R15" s="63">
        <v>-5.2445035414437902E-3</v>
      </c>
      <c r="S15" s="63">
        <v>-8.5600217001927659E-3</v>
      </c>
      <c r="T15" s="63">
        <v>2.6725132178425426E-2</v>
      </c>
      <c r="U15" s="63">
        <v>3.1187391065200742E-2</v>
      </c>
      <c r="V15" s="63">
        <v>0.10768050437626564</v>
      </c>
      <c r="W15" s="63">
        <v>-3.5893010063249187E-2</v>
      </c>
    </row>
    <row r="16" spans="1:23" s="19" customFormat="1" ht="21.4" customHeight="1" outlineLevel="1" x14ac:dyDescent="0.25">
      <c r="A16" s="42" t="s">
        <v>0</v>
      </c>
      <c r="B16" s="43"/>
      <c r="C16" s="64">
        <v>4.37895027467603E-2</v>
      </c>
      <c r="D16" s="64">
        <v>8.8674785913354537E-2</v>
      </c>
      <c r="E16" s="64">
        <v>-1.067404744481204E-2</v>
      </c>
      <c r="F16" s="64">
        <v>-1.2114140508658111E-2</v>
      </c>
      <c r="G16" s="64">
        <v>6.944547393112499E-2</v>
      </c>
      <c r="H16" s="64">
        <v>0.13733258422391326</v>
      </c>
      <c r="I16" s="64">
        <v>2.6502389192388787E-2</v>
      </c>
      <c r="J16" s="64">
        <v>7.0805779134687663E-2</v>
      </c>
      <c r="K16" s="64">
        <v>2.3076130442581277E-2</v>
      </c>
      <c r="L16" s="64">
        <v>-1.5451309759565879E-2</v>
      </c>
      <c r="M16" s="64">
        <v>-2.5217050801501051E-2</v>
      </c>
      <c r="N16" s="64">
        <v>-3.2522263210990054E-3</v>
      </c>
      <c r="O16" s="64">
        <v>-1.2301820716237755E-2</v>
      </c>
      <c r="P16" s="64">
        <v>2.8404508211889112E-2</v>
      </c>
      <c r="Q16" s="64">
        <v>5.1373412168595367E-2</v>
      </c>
      <c r="R16" s="64">
        <v>7.8024195580010947E-3</v>
      </c>
      <c r="S16" s="64">
        <v>3.9040869556636215E-2</v>
      </c>
      <c r="T16" s="64">
        <v>2.883757062783765E-3</v>
      </c>
      <c r="U16" s="64">
        <v>8.8861860531379566E-3</v>
      </c>
      <c r="V16" s="64">
        <v>4.0808947971932241E-2</v>
      </c>
      <c r="W16" s="64">
        <v>-2.6827957203930275E-2</v>
      </c>
    </row>
    <row r="17" spans="1:23" s="19" customFormat="1" ht="2.25" customHeight="1" outlineLevel="1" x14ac:dyDescent="0.25">
      <c r="A17" s="20"/>
      <c r="B17" s="21"/>
      <c r="C17" s="71" t="e">
        <v>#DIV/0!</v>
      </c>
      <c r="D17" s="71" t="e">
        <v>#DIV/0!</v>
      </c>
      <c r="E17" s="71" t="e">
        <v>#DIV/0!</v>
      </c>
      <c r="F17" s="71" t="e">
        <v>#DIV/0!</v>
      </c>
      <c r="G17" s="71" t="e">
        <v>#DIV/0!</v>
      </c>
      <c r="H17" s="71" t="e">
        <v>#DIV/0!</v>
      </c>
      <c r="I17" s="72" t="e">
        <v>#DIV/0!</v>
      </c>
      <c r="J17" s="66" t="e">
        <v>#DIV/0!</v>
      </c>
      <c r="K17" s="66" t="e">
        <v>#DIV/0!</v>
      </c>
      <c r="L17" s="66" t="e">
        <v>#DIV/0!</v>
      </c>
      <c r="M17" s="66" t="e">
        <v>#DIV/0!</v>
      </c>
      <c r="N17" s="66" t="e">
        <v>#DIV/0!</v>
      </c>
      <c r="O17" s="66" t="e">
        <v>#DIV/0!</v>
      </c>
      <c r="P17" s="66" t="e">
        <v>#DIV/0!</v>
      </c>
      <c r="Q17" s="66" t="e">
        <v>#DIV/0!</v>
      </c>
      <c r="R17" s="66" t="e">
        <v>#DIV/0!</v>
      </c>
      <c r="S17" s="66" t="e">
        <v>#DIV/0!</v>
      </c>
      <c r="T17" s="66" t="e">
        <v>#DIV/0!</v>
      </c>
      <c r="U17" s="66" t="e">
        <v>#DIV/0!</v>
      </c>
      <c r="V17" s="66" t="e">
        <v>#DIV/0!</v>
      </c>
      <c r="W17" s="66" t="e">
        <v>#DIV/0!</v>
      </c>
    </row>
    <row r="18" spans="1:23" s="19" customFormat="1" ht="13.9" customHeight="1" outlineLevel="2" x14ac:dyDescent="0.25">
      <c r="A18" s="17" t="s">
        <v>4</v>
      </c>
      <c r="B18" s="22"/>
      <c r="C18" s="63">
        <v>2.8369839720729928E-3</v>
      </c>
      <c r="D18" s="63">
        <v>7.7116064833906428E-3</v>
      </c>
      <c r="E18" s="63">
        <v>5.3851667470400377E-2</v>
      </c>
      <c r="F18" s="63">
        <v>1.8258686465602025E-3</v>
      </c>
      <c r="G18" s="63">
        <v>0.11306689555192562</v>
      </c>
      <c r="H18" s="63">
        <v>1.2502481033000779E-2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</row>
    <row r="19" spans="1:23" s="19" customFormat="1" ht="13.9" customHeight="1" outlineLevel="2" x14ac:dyDescent="0.25">
      <c r="A19" s="17" t="s">
        <v>17</v>
      </c>
      <c r="B19" s="22"/>
      <c r="C19" s="63">
        <v>2.2685557484817931E-2</v>
      </c>
      <c r="D19" s="63">
        <v>2.5525462286639655E-2</v>
      </c>
      <c r="E19" s="63">
        <v>6.726349117049657E-2</v>
      </c>
      <c r="F19" s="63">
        <v>0.10318959717678156</v>
      </c>
      <c r="G19" s="63">
        <v>0.10282594059999561</v>
      </c>
      <c r="H19" s="63">
        <v>0.27268077517012457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</row>
    <row r="20" spans="1:23" s="19" customFormat="1" ht="21.4" customHeight="1" outlineLevel="1" x14ac:dyDescent="0.25">
      <c r="A20" s="42" t="s">
        <v>54</v>
      </c>
      <c r="B20" s="43"/>
      <c r="C20" s="64">
        <v>8.5974868487732614E-3</v>
      </c>
      <c r="D20" s="64">
        <v>1.2953802684721349E-2</v>
      </c>
      <c r="E20" s="64">
        <v>5.7847432883732841E-2</v>
      </c>
      <c r="F20" s="64">
        <v>3.2293826170650242E-2</v>
      </c>
      <c r="G20" s="64">
        <v>0.10977725801923133</v>
      </c>
      <c r="H20" s="64">
        <v>9.5554425775340457E-2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  <c r="N20" s="64">
        <v>0</v>
      </c>
      <c r="O20" s="64">
        <v>0</v>
      </c>
      <c r="P20" s="64">
        <v>0</v>
      </c>
      <c r="Q20" s="64">
        <v>0</v>
      </c>
      <c r="R20" s="64">
        <v>0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</row>
    <row r="21" spans="1:23" s="19" customFormat="1" ht="2.25" customHeight="1" outlineLevel="1" x14ac:dyDescent="0.25">
      <c r="A21" s="20"/>
      <c r="B21" s="21"/>
      <c r="C21" s="71" t="e">
        <v>#DIV/0!</v>
      </c>
      <c r="D21" s="71" t="e">
        <v>#DIV/0!</v>
      </c>
      <c r="E21" s="71" t="e">
        <v>#DIV/0!</v>
      </c>
      <c r="F21" s="71" t="e">
        <v>#DIV/0!</v>
      </c>
      <c r="G21" s="71" t="e">
        <v>#DIV/0!</v>
      </c>
      <c r="H21" s="71" t="e">
        <v>#DIV/0!</v>
      </c>
      <c r="I21" s="72" t="e">
        <v>#DIV/0!</v>
      </c>
      <c r="J21" s="66" t="e">
        <v>#DIV/0!</v>
      </c>
      <c r="K21" s="66" t="e">
        <v>#DIV/0!</v>
      </c>
      <c r="L21" s="66" t="e">
        <v>#DIV/0!</v>
      </c>
      <c r="M21" s="66" t="e">
        <v>#DIV/0!</v>
      </c>
      <c r="N21" s="66" t="e">
        <v>#DIV/0!</v>
      </c>
      <c r="O21" s="66" t="e">
        <v>#DIV/0!</v>
      </c>
      <c r="P21" s="66" t="e">
        <v>#DIV/0!</v>
      </c>
      <c r="Q21" s="66" t="e">
        <v>#DIV/0!</v>
      </c>
      <c r="R21" s="66" t="e">
        <v>#DIV/0!</v>
      </c>
      <c r="S21" s="66" t="e">
        <v>#DIV/0!</v>
      </c>
      <c r="T21" s="66" t="e">
        <v>#DIV/0!</v>
      </c>
      <c r="U21" s="66" t="e">
        <v>#DIV/0!</v>
      </c>
      <c r="V21" s="66" t="e">
        <v>#DIV/0!</v>
      </c>
      <c r="W21" s="66" t="e">
        <v>#DIV/0!</v>
      </c>
    </row>
    <row r="22" spans="1:23" s="19" customFormat="1" ht="13.9" customHeight="1" outlineLevel="2" x14ac:dyDescent="0.25">
      <c r="A22" s="17" t="s">
        <v>4</v>
      </c>
      <c r="B22" s="22"/>
      <c r="C22" s="63">
        <v>9.2157587774302163E-2</v>
      </c>
      <c r="D22" s="63">
        <v>7.0594289080727624E-3</v>
      </c>
      <c r="E22" s="63">
        <v>-4.6394438101366453E-2</v>
      </c>
      <c r="F22" s="63">
        <v>5.2832087440094933E-2</v>
      </c>
      <c r="G22" s="63">
        <v>0.12582094164921354</v>
      </c>
      <c r="H22" s="63">
        <v>-6.1853348562905808E-3</v>
      </c>
      <c r="I22" s="63">
        <v>2.0549886997543343E-2</v>
      </c>
      <c r="J22" s="63">
        <v>3.0702041334436547E-2</v>
      </c>
      <c r="K22" s="63">
        <v>1.821119038439134E-2</v>
      </c>
      <c r="L22" s="63">
        <v>-9.0103134994174994E-3</v>
      </c>
      <c r="M22" s="63">
        <v>-1.3092483499010932E-5</v>
      </c>
      <c r="N22" s="63">
        <v>-1.733844577529553E-2</v>
      </c>
      <c r="O22" s="63">
        <v>1.5401080215124097E-2</v>
      </c>
      <c r="P22" s="63">
        <v>-6.0948247222040175E-3</v>
      </c>
      <c r="Q22" s="63">
        <v>-2.8128882065248106E-3</v>
      </c>
      <c r="R22" s="63">
        <v>1.1945156040793492E-3</v>
      </c>
      <c r="S22" s="63">
        <v>2.144912867755866E-2</v>
      </c>
      <c r="T22" s="63">
        <v>3.7680035781970656E-2</v>
      </c>
      <c r="U22" s="63">
        <v>3.630735699809251E-2</v>
      </c>
      <c r="V22" s="63">
        <v>1.139961262542144E-2</v>
      </c>
      <c r="W22" s="63">
        <v>3.8227700474495752E-2</v>
      </c>
    </row>
    <row r="23" spans="1:23" s="19" customFormat="1" ht="13.9" customHeight="1" outlineLevel="2" x14ac:dyDescent="0.25">
      <c r="A23" s="17" t="s">
        <v>17</v>
      </c>
      <c r="B23" s="22"/>
      <c r="C23" s="63">
        <v>0.32153591156235772</v>
      </c>
      <c r="D23" s="63">
        <v>-3.2381457917965983E-3</v>
      </c>
      <c r="E23" s="63">
        <v>0.30783774306267664</v>
      </c>
      <c r="F23" s="63">
        <v>8.7337457850596767E-2</v>
      </c>
      <c r="G23" s="63">
        <v>-0.12036262396074304</v>
      </c>
      <c r="H23" s="63">
        <v>-7.3360091183874432E-2</v>
      </c>
      <c r="I23" s="63">
        <v>0.11684163442022322</v>
      </c>
      <c r="J23" s="63">
        <v>0.25744718675893696</v>
      </c>
      <c r="K23" s="63">
        <v>-0.12539256700719315</v>
      </c>
      <c r="L23" s="63">
        <v>-3.046440908063941E-2</v>
      </c>
      <c r="M23" s="63">
        <v>8.5475117023043889E-2</v>
      </c>
      <c r="N23" s="63">
        <v>-5.8154802350581569E-2</v>
      </c>
      <c r="O23" s="63">
        <v>-0.12425631522278002</v>
      </c>
      <c r="P23" s="63">
        <v>8.8038706431157188E-2</v>
      </c>
      <c r="Q23" s="63">
        <v>3.2743461119957296E-3</v>
      </c>
      <c r="R23" s="63">
        <v>-2.958178404763645E-2</v>
      </c>
      <c r="S23" s="63">
        <v>-3.9542150526183817E-2</v>
      </c>
      <c r="T23" s="63">
        <v>4.4962241284316251E-2</v>
      </c>
      <c r="U23" s="63">
        <v>-1.8499588538611222E-2</v>
      </c>
      <c r="V23" s="63">
        <v>-4.3509400947137733E-2</v>
      </c>
      <c r="W23" s="63">
        <v>-1.7257039642813443E-2</v>
      </c>
    </row>
    <row r="24" spans="1:23" s="19" customFormat="1" ht="21.4" customHeight="1" outlineLevel="1" x14ac:dyDescent="0.25">
      <c r="A24" s="42" t="s">
        <v>55</v>
      </c>
      <c r="B24" s="43"/>
      <c r="C24" s="64">
        <v>0.17036892814356386</v>
      </c>
      <c r="D24" s="64">
        <v>3.0947457035146453E-3</v>
      </c>
      <c r="E24" s="64">
        <v>8.9127937844386995E-2</v>
      </c>
      <c r="F24" s="64">
        <v>6.8684109047079112E-2</v>
      </c>
      <c r="G24" s="64">
        <v>1.0748317491701576E-2</v>
      </c>
      <c r="H24" s="64">
        <v>-3.3511564046872389E-2</v>
      </c>
      <c r="I24" s="64">
        <v>5.8105686628917352E-2</v>
      </c>
      <c r="J24" s="64">
        <v>0.12404648896203385</v>
      </c>
      <c r="K24" s="64">
        <v>-4.7922350483470488E-2</v>
      </c>
      <c r="L24" s="64">
        <v>-1.8086574532204303E-2</v>
      </c>
      <c r="M24" s="64">
        <v>3.5697211403931117E-2</v>
      </c>
      <c r="N24" s="64">
        <v>-3.5207790436368125E-2</v>
      </c>
      <c r="O24" s="64">
        <v>-4.4286513147255735E-2</v>
      </c>
      <c r="P24" s="64">
        <v>3.0770136353193145E-2</v>
      </c>
      <c r="Q24" s="64">
        <v>-2.9653287821229668E-4</v>
      </c>
      <c r="R24" s="64">
        <v>-1.1573307532956045E-2</v>
      </c>
      <c r="S24" s="64">
        <v>-3.3926491649229895E-3</v>
      </c>
      <c r="T24" s="64">
        <v>4.0538495563094745E-2</v>
      </c>
      <c r="U24" s="64">
        <v>1.4702708717291069E-2</v>
      </c>
      <c r="V24" s="64">
        <v>-9.5370237144367653E-3</v>
      </c>
      <c r="W24" s="64">
        <v>1.7797186906868712E-2</v>
      </c>
    </row>
    <row r="25" spans="1:23" s="19" customFormat="1" ht="2.25" customHeight="1" outlineLevel="1" x14ac:dyDescent="0.25">
      <c r="A25" s="20"/>
      <c r="B25" s="21"/>
      <c r="C25" s="71" t="e">
        <v>#DIV/0!</v>
      </c>
      <c r="D25" s="71" t="e">
        <v>#DIV/0!</v>
      </c>
      <c r="E25" s="71" t="e">
        <v>#DIV/0!</v>
      </c>
      <c r="F25" s="71" t="e">
        <v>#DIV/0!</v>
      </c>
      <c r="G25" s="71" t="e">
        <v>#DIV/0!</v>
      </c>
      <c r="H25" s="71" t="e">
        <v>#DIV/0!</v>
      </c>
      <c r="I25" s="72" t="e">
        <v>#DIV/0!</v>
      </c>
      <c r="J25" s="66" t="e">
        <v>#DIV/0!</v>
      </c>
      <c r="K25" s="66" t="e">
        <v>#DIV/0!</v>
      </c>
      <c r="L25" s="66" t="e">
        <v>#DIV/0!</v>
      </c>
      <c r="M25" s="66" t="e">
        <v>#DIV/0!</v>
      </c>
      <c r="N25" s="66" t="e">
        <v>#DIV/0!</v>
      </c>
      <c r="O25" s="66" t="e">
        <v>#DIV/0!</v>
      </c>
      <c r="P25" s="66" t="e">
        <v>#DIV/0!</v>
      </c>
      <c r="Q25" s="66" t="e">
        <v>#DIV/0!</v>
      </c>
      <c r="R25" s="66" t="e">
        <v>#DIV/0!</v>
      </c>
      <c r="S25" s="66" t="e">
        <v>#DIV/0!</v>
      </c>
      <c r="T25" s="66" t="e">
        <v>#DIV/0!</v>
      </c>
      <c r="U25" s="66" t="e">
        <v>#DIV/0!</v>
      </c>
      <c r="V25" s="66" t="e">
        <v>#DIV/0!</v>
      </c>
      <c r="W25" s="66" t="e">
        <v>#DIV/0!</v>
      </c>
    </row>
    <row r="26" spans="1:23" s="19" customFormat="1" ht="13.9" customHeight="1" outlineLevel="2" x14ac:dyDescent="0.25">
      <c r="A26" s="17" t="s">
        <v>4</v>
      </c>
      <c r="B26" s="22"/>
      <c r="C26" s="63">
        <v>0</v>
      </c>
      <c r="D26" s="63">
        <v>2.3050029218352197E-2</v>
      </c>
      <c r="E26" s="63">
        <v>6.0878346232751124E-3</v>
      </c>
      <c r="F26" s="63">
        <v>3.3774960571964385E-2</v>
      </c>
      <c r="G26" s="63">
        <v>1.5417347643756907E-2</v>
      </c>
      <c r="H26" s="63">
        <v>0.24402433682556302</v>
      </c>
      <c r="I26" s="63">
        <v>-1.6069663480134055E-2</v>
      </c>
      <c r="J26" s="63">
        <v>-5.7285688103341226E-3</v>
      </c>
      <c r="K26" s="63">
        <v>0.10383942635362198</v>
      </c>
      <c r="L26" s="63">
        <v>2.4110936606719813E-2</v>
      </c>
      <c r="M26" s="63">
        <v>-5.3739024674577252E-3</v>
      </c>
      <c r="N26" s="63">
        <v>1.6885964345403792E-2</v>
      </c>
      <c r="O26" s="63">
        <v>-7.7909595238202511E-3</v>
      </c>
      <c r="P26" s="63">
        <v>5.0647228213140938E-3</v>
      </c>
      <c r="Q26" s="63">
        <v>2.828771799511709E-2</v>
      </c>
      <c r="R26" s="63">
        <v>-7.4003708360406151E-3</v>
      </c>
      <c r="S26" s="63">
        <v>1.7977757458749855E-2</v>
      </c>
      <c r="T26" s="63">
        <v>1.1046086423375678E-2</v>
      </c>
      <c r="U26" s="63">
        <v>9.1464366572857614E-3</v>
      </c>
      <c r="V26" s="63">
        <v>-5.3799415043418453E-3</v>
      </c>
      <c r="W26" s="63">
        <v>2.42342470200958E-2</v>
      </c>
    </row>
    <row r="27" spans="1:23" s="19" customFormat="1" ht="13.9" customHeight="1" outlineLevel="2" x14ac:dyDescent="0.25">
      <c r="A27" s="17" t="s">
        <v>17</v>
      </c>
      <c r="B27" s="22"/>
      <c r="C27" s="63">
        <v>0</v>
      </c>
      <c r="D27" s="63">
        <v>0.25802807919527071</v>
      </c>
      <c r="E27" s="63">
        <v>-4.6288808660640446E-2</v>
      </c>
      <c r="F27" s="63">
        <v>0.40962481018677011</v>
      </c>
      <c r="G27" s="63">
        <v>-9.8302747463182794E-2</v>
      </c>
      <c r="H27" s="63">
        <v>0.28400068094479458</v>
      </c>
      <c r="I27" s="63">
        <v>9.3214010920166235E-3</v>
      </c>
      <c r="J27" s="63">
        <v>0.17889470313860745</v>
      </c>
      <c r="K27" s="63">
        <v>-5.5354389621045885E-2</v>
      </c>
      <c r="L27" s="63">
        <v>0.14895301296436791</v>
      </c>
      <c r="M27" s="63">
        <v>-9.9612880430712702E-2</v>
      </c>
      <c r="N27" s="63">
        <v>9.3155039651149352E-4</v>
      </c>
      <c r="O27" s="63">
        <v>-4.8979658471028364E-2</v>
      </c>
      <c r="P27" s="63">
        <v>0.14073082233737688</v>
      </c>
      <c r="Q27" s="63">
        <v>-4.4541522782774345E-2</v>
      </c>
      <c r="R27" s="63">
        <v>3.3247381397832454E-2</v>
      </c>
      <c r="S27" s="63">
        <v>8.2284940998623046E-2</v>
      </c>
      <c r="T27" s="63">
        <v>-7.8738419543297189E-3</v>
      </c>
      <c r="U27" s="63">
        <v>2.0552964410794683E-2</v>
      </c>
      <c r="V27" s="63">
        <v>-0.12941722229323083</v>
      </c>
      <c r="W27" s="63">
        <v>0.40213579898712659</v>
      </c>
    </row>
    <row r="28" spans="1:23" s="19" customFormat="1" ht="21.4" customHeight="1" outlineLevel="1" x14ac:dyDescent="0.25">
      <c r="A28" s="42" t="s">
        <v>56</v>
      </c>
      <c r="B28" s="43"/>
      <c r="C28" s="64">
        <v>0</v>
      </c>
      <c r="D28" s="64">
        <v>7.8622769786607538E-2</v>
      </c>
      <c r="E28" s="64">
        <v>-8.3596729801277414E-3</v>
      </c>
      <c r="F28" s="64">
        <v>0.13348349885902855</v>
      </c>
      <c r="G28" s="64">
        <v>-2.2100983815268371E-2</v>
      </c>
      <c r="H28" s="64">
        <v>0.25618552794612492</v>
      </c>
      <c r="I28" s="64">
        <v>-8.1744220107182741E-3</v>
      </c>
      <c r="J28" s="64">
        <v>5.2691912192802892E-2</v>
      </c>
      <c r="K28" s="64">
        <v>4.7426502666596315E-2</v>
      </c>
      <c r="L28" s="64">
        <v>6.400963707509999E-2</v>
      </c>
      <c r="M28" s="64">
        <v>-3.7896486292485876E-2</v>
      </c>
      <c r="N28" s="64">
        <v>1.1733170077100619E-2</v>
      </c>
      <c r="O28" s="64">
        <v>-2.0951641997915327E-2</v>
      </c>
      <c r="P28" s="64">
        <v>4.7172017441724501E-2</v>
      </c>
      <c r="Q28" s="64">
        <v>3.6638127956958311E-3</v>
      </c>
      <c r="R28" s="64">
        <v>5.6827464493065527E-3</v>
      </c>
      <c r="S28" s="64">
        <v>3.9243350723831893E-2</v>
      </c>
      <c r="T28" s="64">
        <v>4.5303746747711315E-3</v>
      </c>
      <c r="U28" s="64">
        <v>1.3026150224122679E-2</v>
      </c>
      <c r="V28" s="64">
        <v>-4.7882329445304683E-2</v>
      </c>
      <c r="W28" s="64">
        <v>0.14263629537225331</v>
      </c>
    </row>
    <row r="29" spans="1:23" s="19" customFormat="1" ht="2.25" customHeight="1" outlineLevel="1" x14ac:dyDescent="0.25">
      <c r="A29" s="20"/>
      <c r="B29" s="21"/>
      <c r="C29" s="71">
        <v>0</v>
      </c>
      <c r="D29" s="71" t="e">
        <v>#DIV/0!</v>
      </c>
      <c r="E29" s="71" t="e">
        <v>#DIV/0!</v>
      </c>
      <c r="F29" s="71" t="e">
        <v>#DIV/0!</v>
      </c>
      <c r="G29" s="71" t="e">
        <v>#DIV/0!</v>
      </c>
      <c r="H29" s="71" t="e">
        <v>#DIV/0!</v>
      </c>
      <c r="I29" s="72" t="e">
        <v>#DIV/0!</v>
      </c>
      <c r="J29" s="66" t="e">
        <v>#DIV/0!</v>
      </c>
      <c r="K29" s="66" t="e">
        <v>#DIV/0!</v>
      </c>
      <c r="L29" s="66" t="e">
        <v>#DIV/0!</v>
      </c>
      <c r="M29" s="66" t="e">
        <v>#DIV/0!</v>
      </c>
      <c r="N29" s="66" t="e">
        <v>#DIV/0!</v>
      </c>
      <c r="O29" s="66" t="e">
        <v>#DIV/0!</v>
      </c>
      <c r="P29" s="66" t="e">
        <v>#DIV/0!</v>
      </c>
      <c r="Q29" s="66" t="e">
        <v>#DIV/0!</v>
      </c>
      <c r="R29" s="66" t="e">
        <v>#DIV/0!</v>
      </c>
      <c r="S29" s="66" t="e">
        <v>#DIV/0!</v>
      </c>
      <c r="T29" s="66" t="e">
        <v>#DIV/0!</v>
      </c>
      <c r="U29" s="66" t="e">
        <v>#DIV/0!</v>
      </c>
      <c r="V29" s="66" t="e">
        <v>#DIV/0!</v>
      </c>
      <c r="W29" s="66" t="e">
        <v>#DIV/0!</v>
      </c>
    </row>
    <row r="30" spans="1:23" s="19" customFormat="1" ht="13.9" customHeight="1" outlineLevel="2" x14ac:dyDescent="0.25">
      <c r="A30" s="17" t="s">
        <v>4</v>
      </c>
      <c r="B30" s="22"/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-4.8646140874248234E-2</v>
      </c>
      <c r="J30" s="63">
        <v>5.515896633005779E-3</v>
      </c>
      <c r="K30" s="63">
        <v>-0.19446674488293569</v>
      </c>
      <c r="L30" s="63">
        <v>-0.3658302932423928</v>
      </c>
      <c r="M30" s="63">
        <v>1.8060589753171152E-2</v>
      </c>
      <c r="N30" s="63">
        <v>3.1643462748537576E-2</v>
      </c>
      <c r="O30" s="63">
        <v>-5.9205918324292339E-2</v>
      </c>
      <c r="P30" s="63">
        <v>1.9378722049542274E-2</v>
      </c>
      <c r="Q30" s="63">
        <v>0</v>
      </c>
      <c r="R30" s="63">
        <v>0</v>
      </c>
      <c r="S30" s="63">
        <v>0</v>
      </c>
      <c r="T30" s="63">
        <v>0</v>
      </c>
      <c r="U30" s="63">
        <v>0</v>
      </c>
      <c r="V30" s="63">
        <v>0</v>
      </c>
      <c r="W30" s="63">
        <v>0</v>
      </c>
    </row>
    <row r="31" spans="1:23" s="19" customFormat="1" ht="13.9" customHeight="1" outlineLevel="2" x14ac:dyDescent="0.25">
      <c r="A31" s="17" t="s">
        <v>17</v>
      </c>
      <c r="B31" s="22"/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-0.10373502295152459</v>
      </c>
      <c r="J31" s="63">
        <v>6.9475118343156339E-3</v>
      </c>
      <c r="K31" s="63">
        <v>0.44341205063977851</v>
      </c>
      <c r="L31" s="63">
        <v>3.0678607816767789E-2</v>
      </c>
      <c r="M31" s="63">
        <v>-0.38279820606684289</v>
      </c>
      <c r="N31" s="63">
        <v>1.4420291368109739E-2</v>
      </c>
      <c r="O31" s="63">
        <v>4.8028547919578335E-2</v>
      </c>
      <c r="P31" s="63">
        <v>-0.23378801756327672</v>
      </c>
      <c r="Q31" s="63">
        <v>0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63">
        <v>0</v>
      </c>
    </row>
    <row r="32" spans="1:23" s="19" customFormat="1" ht="21.4" customHeight="1" outlineLevel="1" x14ac:dyDescent="0.25">
      <c r="A32" s="42" t="s">
        <v>57</v>
      </c>
      <c r="B32" s="43"/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-6.206144607163333E-2</v>
      </c>
      <c r="J32" s="64">
        <v>5.8490352184621397E-3</v>
      </c>
      <c r="K32" s="64">
        <v>-4.5869474773228669E-2</v>
      </c>
      <c r="L32" s="64">
        <v>-0.22609434607121892</v>
      </c>
      <c r="M32" s="64">
        <v>-0.17007972323706222</v>
      </c>
      <c r="N32" s="64">
        <v>2.5631803279443144E-2</v>
      </c>
      <c r="O32" s="64">
        <v>-2.2185434362051448E-2</v>
      </c>
      <c r="P32" s="64">
        <v>-7.4297842801272274E-2</v>
      </c>
      <c r="Q32" s="64">
        <v>0</v>
      </c>
      <c r="R32" s="64">
        <v>0</v>
      </c>
      <c r="S32" s="64">
        <v>0</v>
      </c>
      <c r="T32" s="64">
        <v>0</v>
      </c>
      <c r="U32" s="64">
        <v>0</v>
      </c>
      <c r="V32" s="64">
        <v>0</v>
      </c>
      <c r="W32" s="64">
        <v>0</v>
      </c>
    </row>
    <row r="33" spans="1:23" s="19" customFormat="1" ht="2.25" customHeight="1" outlineLevel="1" x14ac:dyDescent="0.25">
      <c r="A33" s="20"/>
      <c r="B33" s="21"/>
      <c r="C33" s="71" t="e">
        <v>#DIV/0!</v>
      </c>
      <c r="D33" s="71" t="e">
        <v>#DIV/0!</v>
      </c>
      <c r="E33" s="71" t="e">
        <v>#DIV/0!</v>
      </c>
      <c r="F33" s="71" t="e">
        <v>#DIV/0!</v>
      </c>
      <c r="G33" s="71" t="e">
        <v>#DIV/0!</v>
      </c>
      <c r="H33" s="71" t="e">
        <v>#DIV/0!</v>
      </c>
      <c r="I33" s="72" t="e">
        <v>#DIV/0!</v>
      </c>
      <c r="J33" s="66" t="e">
        <v>#DIV/0!</v>
      </c>
      <c r="K33" s="66" t="e">
        <v>#DIV/0!</v>
      </c>
      <c r="L33" s="66" t="e">
        <v>#DIV/0!</v>
      </c>
      <c r="M33" s="66" t="e">
        <v>#DIV/0!</v>
      </c>
      <c r="N33" s="66" t="e">
        <v>#DIV/0!</v>
      </c>
      <c r="O33" s="66" t="e">
        <v>#DIV/0!</v>
      </c>
      <c r="P33" s="66" t="e">
        <v>#DIV/0!</v>
      </c>
      <c r="Q33" s="66" t="e">
        <v>#DIV/0!</v>
      </c>
      <c r="R33" s="66" t="e">
        <v>#DIV/0!</v>
      </c>
      <c r="S33" s="66" t="e">
        <v>#DIV/0!</v>
      </c>
      <c r="T33" s="66" t="e">
        <v>#DIV/0!</v>
      </c>
      <c r="U33" s="66" t="e">
        <v>#DIV/0!</v>
      </c>
      <c r="V33" s="66" t="e">
        <v>#DIV/0!</v>
      </c>
      <c r="W33" s="66" t="e">
        <v>#DIV/0!</v>
      </c>
    </row>
    <row r="34" spans="1:23" s="19" customFormat="1" ht="13.9" customHeight="1" outlineLevel="2" x14ac:dyDescent="0.25">
      <c r="A34" s="17" t="s">
        <v>4</v>
      </c>
      <c r="B34" s="22"/>
      <c r="C34" s="63">
        <v>2.4721397776135134E-2</v>
      </c>
      <c r="D34" s="63">
        <v>1.6456895949017669E-2</v>
      </c>
      <c r="E34" s="63">
        <v>1.2244113405882606E-2</v>
      </c>
      <c r="F34" s="63">
        <v>-1.3576113447070881E-2</v>
      </c>
      <c r="G34" s="63">
        <v>8.1772215283796301E-2</v>
      </c>
      <c r="H34" s="63">
        <v>4.8408392193800553E-2</v>
      </c>
      <c r="I34" s="63">
        <v>1.6701472092013114E-2</v>
      </c>
      <c r="J34" s="63">
        <v>3.5621814852156986E-2</v>
      </c>
      <c r="K34" s="63">
        <v>-7.1436707098426755E-4</v>
      </c>
      <c r="L34" s="63">
        <v>1.6999016603713057E-2</v>
      </c>
      <c r="M34" s="63">
        <v>-2.3466081362010227E-3</v>
      </c>
      <c r="N34" s="63">
        <v>4.0424655220245853E-3</v>
      </c>
      <c r="O34" s="63">
        <v>-3.3420649816929826E-3</v>
      </c>
      <c r="P34" s="63">
        <v>1.755532776034574E-3</v>
      </c>
      <c r="Q34" s="63">
        <v>5.1692016937554541E-4</v>
      </c>
      <c r="R34" s="63">
        <v>3.0946618440861329E-3</v>
      </c>
      <c r="S34" s="63">
        <v>4.9077642982417791E-2</v>
      </c>
      <c r="T34" s="63">
        <v>1.4635213118969093E-2</v>
      </c>
      <c r="U34" s="63">
        <v>3.5303323118625052E-3</v>
      </c>
      <c r="V34" s="63">
        <v>-2.9520031143244196E-3</v>
      </c>
      <c r="W34" s="63">
        <v>2.2540749992032705E-2</v>
      </c>
    </row>
    <row r="35" spans="1:23" s="19" customFormat="1" ht="13.9" customHeight="1" outlineLevel="2" x14ac:dyDescent="0.25">
      <c r="A35" s="17" t="s">
        <v>17</v>
      </c>
      <c r="B35" s="22"/>
      <c r="C35" s="63">
        <v>0.17149613267354469</v>
      </c>
      <c r="D35" s="63">
        <v>5.1261550138903322E-2</v>
      </c>
      <c r="E35" s="63">
        <v>8.1333558721813581E-2</v>
      </c>
      <c r="F35" s="63">
        <v>3.2721434640128333E-2</v>
      </c>
      <c r="G35" s="63">
        <v>2.7871919142006041E-2</v>
      </c>
      <c r="H35" s="63">
        <v>0.13922280233614459</v>
      </c>
      <c r="I35" s="63">
        <v>-5.3443138138364876E-3</v>
      </c>
      <c r="J35" s="63">
        <v>5.6660447094614819E-2</v>
      </c>
      <c r="K35" s="63">
        <v>-1.8333202573071805E-2</v>
      </c>
      <c r="L35" s="63">
        <v>3.2071364761847132E-2</v>
      </c>
      <c r="M35" s="63">
        <v>3.8517706486036474E-3</v>
      </c>
      <c r="N35" s="63">
        <v>5.8450336987225793E-3</v>
      </c>
      <c r="O35" s="63">
        <v>-2.2780601622187091E-2</v>
      </c>
      <c r="P35" s="63">
        <v>-1.6947487811940554E-2</v>
      </c>
      <c r="Q35" s="63">
        <v>4.1912408487370767E-2</v>
      </c>
      <c r="R35" s="63">
        <v>5.6003348993529656E-2</v>
      </c>
      <c r="S35" s="63">
        <v>3.2792246890875898E-3</v>
      </c>
      <c r="T35" s="63">
        <v>8.9441552530924007E-2</v>
      </c>
      <c r="U35" s="63">
        <v>-3.707430432660741E-2</v>
      </c>
      <c r="V35" s="63">
        <v>8.5897709622800411E-2</v>
      </c>
      <c r="W35" s="63">
        <v>9.4679224748033475E-2</v>
      </c>
    </row>
    <row r="36" spans="1:23" s="49" customFormat="1" ht="21.4" customHeight="1" x14ac:dyDescent="0.25">
      <c r="A36" s="42" t="s">
        <v>58</v>
      </c>
      <c r="B36" s="47"/>
      <c r="C36" s="67">
        <v>5.8578620679450522E-2</v>
      </c>
      <c r="D36" s="67">
        <v>2.5341848070159934E-2</v>
      </c>
      <c r="E36" s="67">
        <v>3.0327158786512598E-2</v>
      </c>
      <c r="F36" s="67">
        <v>-8.5859455964432119E-4</v>
      </c>
      <c r="G36" s="67">
        <v>6.6468679430790045E-2</v>
      </c>
      <c r="H36" s="67">
        <v>7.3259531086010021E-2</v>
      </c>
      <c r="I36" s="67">
        <v>1.029791876082542E-2</v>
      </c>
      <c r="J36" s="67">
        <v>4.1638208705459645E-2</v>
      </c>
      <c r="K36" s="67">
        <v>-5.8254685842585863E-3</v>
      </c>
      <c r="L36" s="67">
        <v>2.1316390807348817E-2</v>
      </c>
      <c r="M36" s="67">
        <v>-5.5242688456424993E-4</v>
      </c>
      <c r="N36" s="67">
        <v>4.5665357310744614E-3</v>
      </c>
      <c r="O36" s="67">
        <v>-9.0007264115481433E-3</v>
      </c>
      <c r="P36" s="67">
        <v>-3.6133094004460187E-3</v>
      </c>
      <c r="Q36" s="67">
        <v>1.2240782103152048E-2</v>
      </c>
      <c r="R36" s="67">
        <v>1.8518485463601131E-2</v>
      </c>
      <c r="S36" s="67">
        <v>3.5235226108775386E-2</v>
      </c>
      <c r="T36" s="67">
        <v>3.6547243736253954E-2</v>
      </c>
      <c r="U36" s="67">
        <v>-8.9703778453043004E-3</v>
      </c>
      <c r="V36" s="67">
        <v>2.3625931301142655E-2</v>
      </c>
      <c r="W36" s="67">
        <v>4.543254198038027E-2</v>
      </c>
    </row>
    <row r="37" spans="1:23" s="19" customFormat="1" ht="2.25" customHeight="1" x14ac:dyDescent="0.25">
      <c r="A37" s="20"/>
      <c r="B37" s="21"/>
      <c r="C37" s="71" t="e">
        <v>#DIV/0!</v>
      </c>
      <c r="D37" s="71" t="e">
        <v>#DIV/0!</v>
      </c>
      <c r="E37" s="71" t="e">
        <v>#DIV/0!</v>
      </c>
      <c r="F37" s="71" t="e">
        <v>#DIV/0!</v>
      </c>
      <c r="G37" s="71" t="e">
        <v>#DIV/0!</v>
      </c>
      <c r="H37" s="71" t="e">
        <v>#DIV/0!</v>
      </c>
      <c r="I37" s="72" t="e">
        <v>#DIV/0!</v>
      </c>
      <c r="J37" s="66" t="e">
        <v>#DIV/0!</v>
      </c>
      <c r="K37" s="66" t="e">
        <v>#DIV/0!</v>
      </c>
      <c r="L37" s="66" t="e">
        <v>#DIV/0!</v>
      </c>
      <c r="M37" s="66" t="e">
        <v>#DIV/0!</v>
      </c>
      <c r="N37" s="66" t="e">
        <v>#DIV/0!</v>
      </c>
      <c r="O37" s="66" t="e">
        <v>#DIV/0!</v>
      </c>
      <c r="P37" s="66" t="e">
        <v>#DIV/0!</v>
      </c>
      <c r="Q37" s="66" t="e">
        <v>#DIV/0!</v>
      </c>
      <c r="R37" s="66" t="e">
        <v>#DIV/0!</v>
      </c>
      <c r="S37" s="66" t="e">
        <v>#DIV/0!</v>
      </c>
      <c r="T37" s="66" t="e">
        <v>#DIV/0!</v>
      </c>
      <c r="U37" s="66" t="e">
        <v>#DIV/0!</v>
      </c>
      <c r="V37" s="66" t="e">
        <v>#DIV/0!</v>
      </c>
      <c r="W37" s="66" t="e">
        <v>#DIV/0!</v>
      </c>
    </row>
    <row r="38" spans="1:23" s="16" customFormat="1" ht="13.9" customHeight="1" outlineLevel="2" x14ac:dyDescent="0.25">
      <c r="A38" s="17" t="s">
        <v>4</v>
      </c>
      <c r="C38" s="63">
        <v>1.4719887106622087E-2</v>
      </c>
      <c r="D38" s="63">
        <v>4.0249441681182052E-2</v>
      </c>
      <c r="E38" s="63">
        <v>-2.9833542862226725E-2</v>
      </c>
      <c r="F38" s="63">
        <v>-1.9773102636516993E-2</v>
      </c>
      <c r="G38" s="63">
        <v>8.3020272376790549E-2</v>
      </c>
      <c r="H38" s="63">
        <v>-2.9398612212640618E-2</v>
      </c>
      <c r="I38" s="63">
        <v>9.9447140234718789E-2</v>
      </c>
      <c r="J38" s="63">
        <v>4.9382335548705969E-2</v>
      </c>
      <c r="K38" s="63">
        <v>-2.4352113272972264E-2</v>
      </c>
      <c r="L38" s="63">
        <v>-4.8083972210749559E-3</v>
      </c>
      <c r="M38" s="63">
        <v>-1.8740095796847989E-2</v>
      </c>
      <c r="N38" s="63">
        <v>5.731079002534889E-3</v>
      </c>
      <c r="O38" s="63">
        <v>-1.4049915603523422E-3</v>
      </c>
      <c r="P38" s="63">
        <v>-4.3764186869832411E-3</v>
      </c>
      <c r="Q38" s="63">
        <v>-2.4501133461773406E-2</v>
      </c>
      <c r="R38" s="63">
        <v>2.924431135792771E-2</v>
      </c>
      <c r="S38" s="63">
        <v>3.2490911814756496E-2</v>
      </c>
      <c r="T38" s="63">
        <v>5.2110669565870182E-3</v>
      </c>
      <c r="U38" s="63">
        <v>-4.4771872489965947E-3</v>
      </c>
      <c r="V38" s="63">
        <v>-5.0156214073284744E-3</v>
      </c>
      <c r="W38" s="63">
        <v>2.647411379353759E-2</v>
      </c>
    </row>
    <row r="39" spans="1:23" s="16" customFormat="1" ht="13.9" customHeight="1" outlineLevel="2" x14ac:dyDescent="0.25">
      <c r="A39" s="17" t="s">
        <v>17</v>
      </c>
      <c r="C39" s="63">
        <v>0.16808252917559119</v>
      </c>
      <c r="D39" s="63">
        <v>-4.2326297081765052E-3</v>
      </c>
      <c r="E39" s="63">
        <v>0.28498309992861248</v>
      </c>
      <c r="F39" s="63">
        <v>2.2407661048362559E-2</v>
      </c>
      <c r="G39" s="63">
        <v>5.003126916859868E-2</v>
      </c>
      <c r="H39" s="63">
        <v>-8.3209273909776948E-2</v>
      </c>
      <c r="I39" s="63">
        <v>0.1345303339783861</v>
      </c>
      <c r="J39" s="63">
        <v>5.1566460443193129E-3</v>
      </c>
      <c r="K39" s="63">
        <v>8.1214114065050191E-2</v>
      </c>
      <c r="L39" s="63">
        <v>6.8402067155736157E-2</v>
      </c>
      <c r="M39" s="63">
        <v>-7.2621108124207412E-2</v>
      </c>
      <c r="N39" s="63">
        <v>-5.9425782957333695E-2</v>
      </c>
      <c r="O39" s="63">
        <v>-8.4044987898594714E-2</v>
      </c>
      <c r="P39" s="63">
        <v>-5.3647172658163211E-2</v>
      </c>
      <c r="Q39" s="63">
        <v>1.7800224847380752E-2</v>
      </c>
      <c r="R39" s="63">
        <v>6.9518432526093576E-2</v>
      </c>
      <c r="S39" s="63">
        <v>4.7436071406145475E-2</v>
      </c>
      <c r="T39" s="63">
        <v>4.1455160744500841E-2</v>
      </c>
      <c r="U39" s="63">
        <v>-1.9849477518210534E-2</v>
      </c>
      <c r="V39" s="63">
        <v>1.033883693395321E-2</v>
      </c>
      <c r="W39" s="63">
        <v>7.0694368248593431E-2</v>
      </c>
    </row>
    <row r="40" spans="1:23" s="24" customFormat="1" ht="21.4" customHeight="1" outlineLevel="1" x14ac:dyDescent="0.25">
      <c r="A40" s="42" t="s">
        <v>23</v>
      </c>
      <c r="B40" s="43"/>
      <c r="C40" s="64">
        <v>2.8111563613542279E-2</v>
      </c>
      <c r="D40" s="64">
        <v>3.5836444447037374E-2</v>
      </c>
      <c r="E40" s="64">
        <v>1.9076743585655365E-4</v>
      </c>
      <c r="F40" s="64">
        <v>-1.4604842447995314E-2</v>
      </c>
      <c r="G40" s="64">
        <v>7.8826423319268146E-2</v>
      </c>
      <c r="H40" s="64">
        <v>-3.6056900455413987E-2</v>
      </c>
      <c r="I40" s="64">
        <v>0.10357582946334354</v>
      </c>
      <c r="J40" s="64">
        <v>4.4031746243982317E-2</v>
      </c>
      <c r="K40" s="64">
        <v>-1.205588124143242E-2</v>
      </c>
      <c r="L40" s="64">
        <v>4.524135819930386E-3</v>
      </c>
      <c r="M40" s="64">
        <v>-2.6045369042647315E-2</v>
      </c>
      <c r="N40" s="64">
        <v>-2.6805354368908407E-3</v>
      </c>
      <c r="O40" s="64">
        <v>-1.1466619681036572E-2</v>
      </c>
      <c r="P40" s="64">
        <v>-9.9348210974352646E-3</v>
      </c>
      <c r="Q40" s="64">
        <v>-1.9939668036113023E-2</v>
      </c>
      <c r="R40" s="64">
        <v>3.3754408310059603E-2</v>
      </c>
      <c r="S40" s="64">
        <v>3.4222446763972458E-2</v>
      </c>
      <c r="T40" s="64">
        <v>9.4639311714097563E-3</v>
      </c>
      <c r="U40" s="64">
        <v>-6.3381283085982565E-3</v>
      </c>
      <c r="V40" s="64">
        <v>-3.182113900799699E-3</v>
      </c>
      <c r="W40" s="64">
        <v>3.1826169862729126E-2</v>
      </c>
    </row>
    <row r="41" spans="1:23" s="19" customFormat="1" ht="2.25" customHeight="1" outlineLevel="1" x14ac:dyDescent="0.25">
      <c r="A41" s="20"/>
      <c r="B41" s="21"/>
      <c r="C41" s="71" t="e">
        <v>#DIV/0!</v>
      </c>
      <c r="D41" s="71" t="e">
        <v>#DIV/0!</v>
      </c>
      <c r="E41" s="71" t="e">
        <v>#DIV/0!</v>
      </c>
      <c r="F41" s="71" t="e">
        <v>#DIV/0!</v>
      </c>
      <c r="G41" s="71" t="e">
        <v>#DIV/0!</v>
      </c>
      <c r="H41" s="71" t="e">
        <v>#DIV/0!</v>
      </c>
      <c r="I41" s="72" t="e">
        <v>#DIV/0!</v>
      </c>
      <c r="J41" s="66" t="e">
        <v>#DIV/0!</v>
      </c>
      <c r="K41" s="66" t="e">
        <v>#DIV/0!</v>
      </c>
      <c r="L41" s="66" t="e">
        <v>#DIV/0!</v>
      </c>
      <c r="M41" s="66" t="e">
        <v>#DIV/0!</v>
      </c>
      <c r="N41" s="66" t="e">
        <v>#DIV/0!</v>
      </c>
      <c r="O41" s="66" t="e">
        <v>#DIV/0!</v>
      </c>
      <c r="P41" s="66" t="e">
        <v>#DIV/0!</v>
      </c>
      <c r="Q41" s="66" t="e">
        <v>#DIV/0!</v>
      </c>
      <c r="R41" s="66" t="e">
        <v>#DIV/0!</v>
      </c>
      <c r="S41" s="66" t="e">
        <v>#DIV/0!</v>
      </c>
      <c r="T41" s="66" t="e">
        <v>#DIV/0!</v>
      </c>
      <c r="U41" s="66" t="e">
        <v>#DIV/0!</v>
      </c>
      <c r="V41" s="66" t="e">
        <v>#DIV/0!</v>
      </c>
      <c r="W41" s="66" t="e">
        <v>#DIV/0!</v>
      </c>
    </row>
    <row r="42" spans="1:23" s="16" customFormat="1" ht="13.9" customHeight="1" outlineLevel="2" x14ac:dyDescent="0.25">
      <c r="A42" s="17" t="s">
        <v>4</v>
      </c>
      <c r="C42" s="63">
        <v>1.1881716936101849E-3</v>
      </c>
      <c r="D42" s="63">
        <v>1.4174327863982317E-2</v>
      </c>
      <c r="E42" s="63">
        <v>5.357045487240919E-3</v>
      </c>
      <c r="F42" s="63">
        <v>1.7546165955126369E-2</v>
      </c>
      <c r="G42" s="63">
        <v>3.1968138596391693E-2</v>
      </c>
      <c r="H42" s="63">
        <v>-3.521339125927847E-2</v>
      </c>
      <c r="I42" s="63">
        <v>7.9972699063286523E-3</v>
      </c>
      <c r="J42" s="63">
        <v>4.3052277367277014E-3</v>
      </c>
      <c r="K42" s="63">
        <v>0.12907566796550651</v>
      </c>
      <c r="L42" s="63">
        <v>-1.8260669513323502E-2</v>
      </c>
      <c r="M42" s="63">
        <v>4.2472832158506613E-3</v>
      </c>
      <c r="N42" s="63">
        <v>-1.3159462678545619E-2</v>
      </c>
      <c r="O42" s="63">
        <v>-7.2798262828086546E-3</v>
      </c>
      <c r="P42" s="63">
        <v>7.704247747406745E-3</v>
      </c>
      <c r="Q42" s="63">
        <v>-8.4945760337584719E-3</v>
      </c>
      <c r="R42" s="63">
        <v>9.164978469070606E-3</v>
      </c>
      <c r="S42" s="63">
        <v>4.4464224908480343E-2</v>
      </c>
      <c r="T42" s="63">
        <v>3.8944309637223284E-4</v>
      </c>
      <c r="U42" s="63">
        <v>-8.7753826561131065E-3</v>
      </c>
      <c r="V42" s="63">
        <v>-5.5931023339248487E-3</v>
      </c>
      <c r="W42" s="63">
        <v>3.7222208420893965E-2</v>
      </c>
    </row>
    <row r="43" spans="1:23" s="16" customFormat="1" ht="13.9" customHeight="1" outlineLevel="2" x14ac:dyDescent="0.25">
      <c r="A43" s="17" t="s">
        <v>17</v>
      </c>
      <c r="C43" s="63">
        <v>-0.4486548497502173</v>
      </c>
      <c r="D43" s="63">
        <v>9.4081442082045879</v>
      </c>
      <c r="E43" s="63">
        <v>7.9650303504179565E-3</v>
      </c>
      <c r="F43" s="63">
        <v>0.21775925752418779</v>
      </c>
      <c r="G43" s="63">
        <v>0.24115313012581541</v>
      </c>
      <c r="H43" s="63">
        <v>-0.30503086309223404</v>
      </c>
      <c r="I43" s="63">
        <v>7.2064954753175314E-2</v>
      </c>
      <c r="J43" s="63">
        <v>-7.9187972934535056E-2</v>
      </c>
      <c r="K43" s="63">
        <v>-0.33846759869838561</v>
      </c>
      <c r="L43" s="63">
        <v>0.76187695704747793</v>
      </c>
      <c r="M43" s="63">
        <v>0.16702660507633493</v>
      </c>
      <c r="N43" s="63">
        <v>0.15570892005252301</v>
      </c>
      <c r="O43" s="63">
        <v>-7.2152959852976428E-2</v>
      </c>
      <c r="P43" s="63">
        <v>0.15521668500759844</v>
      </c>
      <c r="Q43" s="63">
        <v>-0.11103132381242431</v>
      </c>
      <c r="R43" s="63">
        <v>-0.11250554134145252</v>
      </c>
      <c r="S43" s="63">
        <v>0.12663452603538494</v>
      </c>
      <c r="T43" s="63">
        <v>6.8129624904312402E-2</v>
      </c>
      <c r="U43" s="63">
        <v>-0.10813436421762057</v>
      </c>
      <c r="V43" s="63">
        <v>-1.5065742130870974E-2</v>
      </c>
      <c r="W43" s="63">
        <v>0.61502471546810877</v>
      </c>
    </row>
    <row r="44" spans="1:23" s="24" customFormat="1" ht="21.4" customHeight="1" outlineLevel="1" x14ac:dyDescent="0.25">
      <c r="A44" s="42" t="s">
        <v>31</v>
      </c>
      <c r="B44" s="43"/>
      <c r="C44" s="64">
        <v>-5.7715304107147647E-3</v>
      </c>
      <c r="D44" s="64">
        <v>9.477082938117487E-2</v>
      </c>
      <c r="E44" s="64">
        <v>5.5697722727683363E-3</v>
      </c>
      <c r="F44" s="64">
        <v>3.3915945789307456E-2</v>
      </c>
      <c r="G44" s="64">
        <v>5.2112666542113439E-2</v>
      </c>
      <c r="H44" s="64">
        <v>-6.5865457781848935E-2</v>
      </c>
      <c r="I44" s="64">
        <v>1.3412099677280631E-2</v>
      </c>
      <c r="J44" s="64">
        <v>-3.1598081763946073E-3</v>
      </c>
      <c r="K44" s="64">
        <v>9.0461379068784042E-2</v>
      </c>
      <c r="L44" s="64">
        <v>2.082686619424523E-2</v>
      </c>
      <c r="M44" s="64">
        <v>1.8323624421701767E-2</v>
      </c>
      <c r="N44" s="64">
        <v>3.5758500520006731E-3</v>
      </c>
      <c r="O44" s="64">
        <v>-1.4683523130171072E-2</v>
      </c>
      <c r="P44" s="64">
        <v>2.3557305129894512E-2</v>
      </c>
      <c r="Q44" s="64">
        <v>-2.0931564230626254E-2</v>
      </c>
      <c r="R44" s="64">
        <v>-4.2347024231215169E-3</v>
      </c>
      <c r="S44" s="64">
        <v>5.2529749766422551E-2</v>
      </c>
      <c r="T44" s="64">
        <v>7.5067024128685489E-3</v>
      </c>
      <c r="U44" s="64">
        <v>-1.9842883901894592E-2</v>
      </c>
      <c r="V44" s="64">
        <v>-6.5532039590369129E-3</v>
      </c>
      <c r="W44" s="64">
        <v>9.5283705976645816E-2</v>
      </c>
    </row>
    <row r="45" spans="1:23" s="19" customFormat="1" ht="2.25" customHeight="1" outlineLevel="1" x14ac:dyDescent="0.25">
      <c r="A45" s="20"/>
      <c r="B45" s="21"/>
      <c r="C45" s="71" t="e">
        <v>#DIV/0!</v>
      </c>
      <c r="D45" s="71" t="e">
        <v>#DIV/0!</v>
      </c>
      <c r="E45" s="71" t="e">
        <v>#DIV/0!</v>
      </c>
      <c r="F45" s="71" t="e">
        <v>#DIV/0!</v>
      </c>
      <c r="G45" s="71" t="e">
        <v>#DIV/0!</v>
      </c>
      <c r="H45" s="71" t="e">
        <v>#DIV/0!</v>
      </c>
      <c r="I45" s="72" t="e">
        <v>#DIV/0!</v>
      </c>
      <c r="J45" s="66" t="e">
        <v>#DIV/0!</v>
      </c>
      <c r="K45" s="66" t="e">
        <v>#DIV/0!</v>
      </c>
      <c r="L45" s="66" t="e">
        <v>#DIV/0!</v>
      </c>
      <c r="M45" s="66" t="e">
        <v>#DIV/0!</v>
      </c>
      <c r="N45" s="66" t="e">
        <v>#DIV/0!</v>
      </c>
      <c r="O45" s="66" t="e">
        <v>#DIV/0!</v>
      </c>
      <c r="P45" s="66" t="e">
        <v>#DIV/0!</v>
      </c>
      <c r="Q45" s="66" t="e">
        <v>#DIV/0!</v>
      </c>
      <c r="R45" s="66" t="e">
        <v>#DIV/0!</v>
      </c>
      <c r="S45" s="66" t="e">
        <v>#DIV/0!</v>
      </c>
      <c r="T45" s="66" t="e">
        <v>#DIV/0!</v>
      </c>
      <c r="U45" s="66" t="e">
        <v>#DIV/0!</v>
      </c>
      <c r="V45" s="66" t="e">
        <v>#DIV/0!</v>
      </c>
      <c r="W45" s="66" t="e">
        <v>#DIV/0!</v>
      </c>
    </row>
    <row r="46" spans="1:23" s="19" customFormat="1" ht="13.9" customHeight="1" outlineLevel="2" x14ac:dyDescent="0.25">
      <c r="A46" s="17" t="s">
        <v>4</v>
      </c>
      <c r="C46" s="63">
        <v>9.3151332463828007E-2</v>
      </c>
      <c r="D46" s="63">
        <v>1.3685809315097774E-2</v>
      </c>
      <c r="E46" s="63">
        <v>2.2768147728657873E-3</v>
      </c>
      <c r="F46" s="63">
        <v>4.5019855246861695E-3</v>
      </c>
      <c r="G46" s="63">
        <v>0.13709944902365634</v>
      </c>
      <c r="H46" s="63">
        <v>-9.0164575759624777E-3</v>
      </c>
      <c r="I46" s="63">
        <v>-6.7467689003201103E-3</v>
      </c>
      <c r="J46" s="63">
        <v>6.6915274757651355E-2</v>
      </c>
      <c r="K46" s="63">
        <v>-1.0701232268732652E-2</v>
      </c>
      <c r="L46" s="63">
        <v>-1.0925782758518521E-3</v>
      </c>
      <c r="M46" s="63">
        <v>-1.8087022730265412E-3</v>
      </c>
      <c r="N46" s="63">
        <v>-1.1978562299288731E-2</v>
      </c>
      <c r="O46" s="63">
        <v>-1.2561210624755237E-2</v>
      </c>
      <c r="P46" s="63">
        <v>3.9345366408210625E-2</v>
      </c>
      <c r="Q46" s="63">
        <v>1.5319122708505217E-2</v>
      </c>
      <c r="R46" s="63">
        <v>-2.0962561058480711E-3</v>
      </c>
      <c r="S46" s="63">
        <v>4.5521407322102636E-2</v>
      </c>
      <c r="T46" s="63">
        <v>-5.9136605558840483E-3</v>
      </c>
      <c r="U46" s="63">
        <v>1.667566725310321E-3</v>
      </c>
      <c r="V46" s="63">
        <v>1.1013364881483412E-2</v>
      </c>
      <c r="W46" s="63">
        <v>1.8081468921634869E-2</v>
      </c>
    </row>
    <row r="47" spans="1:23" s="19" customFormat="1" ht="13.9" customHeight="1" outlineLevel="2" x14ac:dyDescent="0.25">
      <c r="A47" s="17" t="s">
        <v>17</v>
      </c>
      <c r="C47" s="63">
        <v>4.6821527886347081E-2</v>
      </c>
      <c r="D47" s="63">
        <v>9.6496593059177238E-2</v>
      </c>
      <c r="E47" s="63">
        <v>3.256610455621356E-2</v>
      </c>
      <c r="F47" s="63">
        <v>7.2851798269634838E-2</v>
      </c>
      <c r="G47" s="63">
        <v>1.7755058297123538E-2</v>
      </c>
      <c r="H47" s="63">
        <v>-2.0105226718162728E-2</v>
      </c>
      <c r="I47" s="63">
        <v>9.1177682594351328E-2</v>
      </c>
      <c r="J47" s="63">
        <v>-2.3489397536191614E-3</v>
      </c>
      <c r="K47" s="63">
        <v>5.450146345038176E-2</v>
      </c>
      <c r="L47" s="63">
        <v>-1.3400946780320222E-2</v>
      </c>
      <c r="M47" s="63">
        <v>-5.0122317674058281E-2</v>
      </c>
      <c r="N47" s="63">
        <v>-3.4103955146006726E-2</v>
      </c>
      <c r="O47" s="63">
        <v>-6.6549857121371625E-2</v>
      </c>
      <c r="P47" s="63">
        <v>-3.0534068260584468E-2</v>
      </c>
      <c r="Q47" s="63">
        <v>4.9849232211166772E-2</v>
      </c>
      <c r="R47" s="63">
        <v>6.8226129029259841E-2</v>
      </c>
      <c r="S47" s="63">
        <v>-2.2365901058400972E-2</v>
      </c>
      <c r="T47" s="63">
        <v>1.9857510989843785E-2</v>
      </c>
      <c r="U47" s="63">
        <v>5.8776658073691923E-2</v>
      </c>
      <c r="V47" s="63">
        <v>4.3948778264790711E-3</v>
      </c>
      <c r="W47" s="63">
        <v>-1.9684394705747676E-2</v>
      </c>
    </row>
    <row r="48" spans="1:23" s="19" customFormat="1" ht="21.4" customHeight="1" outlineLevel="1" x14ac:dyDescent="0.25">
      <c r="A48" s="42" t="s">
        <v>1</v>
      </c>
      <c r="B48" s="43"/>
      <c r="C48" s="64">
        <v>8.5706491506789106E-2</v>
      </c>
      <c r="D48" s="64">
        <v>2.6516264434672587E-2</v>
      </c>
      <c r="E48" s="64">
        <v>7.2896763098062589E-3</v>
      </c>
      <c r="F48" s="64">
        <v>1.609769776856651E-2</v>
      </c>
      <c r="G48" s="64">
        <v>0.11572148321264786</v>
      </c>
      <c r="H48" s="64">
        <v>-1.0828361570775935E-2</v>
      </c>
      <c r="I48" s="64">
        <v>9.1040160382689361E-3</v>
      </c>
      <c r="J48" s="64">
        <v>5.4791772998753707E-2</v>
      </c>
      <c r="K48" s="64">
        <v>9.3121626470349383E-5</v>
      </c>
      <c r="L48" s="64">
        <v>-3.2410930166800744E-3</v>
      </c>
      <c r="M48" s="64">
        <v>-1.0156231617182487E-2</v>
      </c>
      <c r="N48" s="64">
        <v>-1.5646994000168224E-2</v>
      </c>
      <c r="O48" s="64">
        <v>-2.1344787422963418E-2</v>
      </c>
      <c r="P48" s="64">
        <v>2.8501609857735533E-2</v>
      </c>
      <c r="Q48" s="64">
        <v>2.0369873118791126E-2</v>
      </c>
      <c r="R48" s="64">
        <v>8.4870376815457949E-3</v>
      </c>
      <c r="S48" s="64">
        <v>3.4699377511436369E-2</v>
      </c>
      <c r="T48" s="64">
        <v>-2.0320098632389261E-3</v>
      </c>
      <c r="U48" s="64">
        <v>1.0458002931942989E-2</v>
      </c>
      <c r="V48" s="64">
        <v>9.9459088625035719E-3</v>
      </c>
      <c r="W48" s="64">
        <v>1.2023918159965064E-2</v>
      </c>
    </row>
    <row r="49" spans="1:23" s="19" customFormat="1" ht="2.25" customHeight="1" outlineLevel="1" x14ac:dyDescent="0.25">
      <c r="A49" s="20"/>
      <c r="B49" s="21"/>
      <c r="C49" s="71" t="e">
        <v>#DIV/0!</v>
      </c>
      <c r="D49" s="71" t="e">
        <v>#DIV/0!</v>
      </c>
      <c r="E49" s="71" t="e">
        <v>#DIV/0!</v>
      </c>
      <c r="F49" s="71" t="e">
        <v>#DIV/0!</v>
      </c>
      <c r="G49" s="71" t="e">
        <v>#DIV/0!</v>
      </c>
      <c r="H49" s="71" t="e">
        <v>#DIV/0!</v>
      </c>
      <c r="I49" s="72" t="e">
        <v>#DIV/0!</v>
      </c>
      <c r="J49" s="66" t="e">
        <v>#DIV/0!</v>
      </c>
      <c r="K49" s="66" t="e">
        <v>#DIV/0!</v>
      </c>
      <c r="L49" s="66" t="e">
        <v>#DIV/0!</v>
      </c>
      <c r="M49" s="66" t="e">
        <v>#DIV/0!</v>
      </c>
      <c r="N49" s="66" t="e">
        <v>#DIV/0!</v>
      </c>
      <c r="O49" s="66" t="e">
        <v>#DIV/0!</v>
      </c>
      <c r="P49" s="66" t="e">
        <v>#DIV/0!</v>
      </c>
      <c r="Q49" s="66" t="e">
        <v>#DIV/0!</v>
      </c>
      <c r="R49" s="66" t="e">
        <v>#DIV/0!</v>
      </c>
      <c r="S49" s="66" t="e">
        <v>#DIV/0!</v>
      </c>
      <c r="T49" s="66" t="e">
        <v>#DIV/0!</v>
      </c>
      <c r="U49" s="66" t="e">
        <v>#DIV/0!</v>
      </c>
      <c r="V49" s="66" t="e">
        <v>#DIV/0!</v>
      </c>
      <c r="W49" s="66" t="e">
        <v>#DIV/0!</v>
      </c>
    </row>
    <row r="50" spans="1:23" s="19" customFormat="1" ht="13.9" customHeight="1" outlineLevel="2" x14ac:dyDescent="0.25">
      <c r="A50" s="17" t="s">
        <v>4</v>
      </c>
      <c r="B50" s="16"/>
      <c r="C50" s="63">
        <v>3.7168344007319387E-2</v>
      </c>
      <c r="D50" s="63">
        <v>4.1404785533134758E-2</v>
      </c>
      <c r="E50" s="63">
        <v>9.7940600349408768E-3</v>
      </c>
      <c r="F50" s="63">
        <v>6.2860438292964282E-2</v>
      </c>
      <c r="G50" s="63">
        <v>5.5443200315690833E-2</v>
      </c>
      <c r="H50" s="63">
        <v>4.9539655091834778E-3</v>
      </c>
      <c r="I50" s="63">
        <v>5.0318560200902196E-2</v>
      </c>
      <c r="J50" s="63">
        <v>3.9945384448084598E-2</v>
      </c>
      <c r="K50" s="63">
        <v>7.4863646145615359E-3</v>
      </c>
      <c r="L50" s="63">
        <v>-1.3068454582233491E-3</v>
      </c>
      <c r="M50" s="63">
        <v>-4.0208026703008048E-3</v>
      </c>
      <c r="N50" s="63">
        <v>-1.0396679940923859E-3</v>
      </c>
      <c r="O50" s="63">
        <v>-3.9802291098014475E-3</v>
      </c>
      <c r="P50" s="63">
        <v>5.1667449506811458E-3</v>
      </c>
      <c r="Q50" s="63">
        <v>3.4196571946805143E-3</v>
      </c>
      <c r="R50" s="63">
        <v>8.3009858998426278E-3</v>
      </c>
      <c r="S50" s="63">
        <v>3.9108392113635038E-2</v>
      </c>
      <c r="T50" s="63">
        <v>4.6872474543397935E-3</v>
      </c>
      <c r="U50" s="63">
        <v>5.9035187706046877E-4</v>
      </c>
      <c r="V50" s="63">
        <v>3.0996735530175457E-4</v>
      </c>
      <c r="W50" s="63">
        <v>3.3741389355956164E-2</v>
      </c>
    </row>
    <row r="51" spans="1:23" s="19" customFormat="1" ht="13.9" customHeight="1" outlineLevel="2" x14ac:dyDescent="0.25">
      <c r="A51" s="17" t="s">
        <v>17</v>
      </c>
      <c r="B51" s="16"/>
      <c r="C51" s="63">
        <v>4.5740423098913574E-2</v>
      </c>
      <c r="D51" s="63">
        <v>-6.8343357025697493E-3</v>
      </c>
      <c r="E51" s="63">
        <v>0.11973575557390581</v>
      </c>
      <c r="F51" s="63">
        <v>2.7777777777777679E-2</v>
      </c>
      <c r="G51" s="63">
        <v>5.5489117436020141E-2</v>
      </c>
      <c r="H51" s="63">
        <v>3.5350101971447945E-2</v>
      </c>
      <c r="I51" s="63">
        <v>4.1584591814400884E-3</v>
      </c>
      <c r="J51" s="63">
        <v>-4.2305315642261254E-2</v>
      </c>
      <c r="K51" s="63">
        <v>2.323601209324222E-2</v>
      </c>
      <c r="L51" s="63">
        <v>-2.1737092767215249E-2</v>
      </c>
      <c r="M51" s="63">
        <v>3.9119030973909785E-2</v>
      </c>
      <c r="N51" s="63">
        <v>-0.14394164378107999</v>
      </c>
      <c r="O51" s="63">
        <v>0.16346063676611555</v>
      </c>
      <c r="P51" s="63">
        <v>3.2293497363796053E-2</v>
      </c>
      <c r="Q51" s="63">
        <v>-4.5169830995694937E-3</v>
      </c>
      <c r="R51" s="63">
        <v>3.1568928495020021E-2</v>
      </c>
      <c r="S51" s="63">
        <v>2.1459766940921776E-2</v>
      </c>
      <c r="T51" s="63">
        <v>2.6171637248934898E-2</v>
      </c>
      <c r="U51" s="63">
        <v>1.8672212831994495E-2</v>
      </c>
      <c r="V51" s="63">
        <v>2.2000194628470249E-2</v>
      </c>
      <c r="W51" s="63">
        <v>8.4874275297051049E-3</v>
      </c>
    </row>
    <row r="52" spans="1:23" s="24" customFormat="1" ht="21.4" customHeight="1" outlineLevel="1" x14ac:dyDescent="0.25">
      <c r="A52" s="42" t="s">
        <v>24</v>
      </c>
      <c r="B52" s="43"/>
      <c r="C52" s="64">
        <v>3.8597160011436094E-2</v>
      </c>
      <c r="D52" s="64">
        <v>3.3308864011745376E-2</v>
      </c>
      <c r="E52" s="64">
        <v>2.7528638664416905E-2</v>
      </c>
      <c r="F52" s="64">
        <v>5.6693457782386991E-2</v>
      </c>
      <c r="G52" s="64">
        <v>5.5451050952809444E-2</v>
      </c>
      <c r="H52" s="64">
        <v>1.0151104223169227E-2</v>
      </c>
      <c r="I52" s="64">
        <v>4.2229211414544388E-2</v>
      </c>
      <c r="J52" s="64">
        <v>2.6057841224498501E-2</v>
      </c>
      <c r="K52" s="64">
        <v>9.968422417142353E-3</v>
      </c>
      <c r="L52" s="64">
        <v>-4.5688360083575574E-3</v>
      </c>
      <c r="M52" s="64">
        <v>2.7483123617493277E-3</v>
      </c>
      <c r="N52" s="64">
        <v>-2.4275863445666679E-2</v>
      </c>
      <c r="O52" s="64">
        <v>1.9906933786921321E-2</v>
      </c>
      <c r="P52" s="64">
        <v>9.5813521146901337E-3</v>
      </c>
      <c r="Q52" s="64">
        <v>2.098991705722586E-3</v>
      </c>
      <c r="R52" s="64">
        <v>1.2147234448927735E-2</v>
      </c>
      <c r="S52" s="64">
        <v>3.6135050556050263E-2</v>
      </c>
      <c r="T52" s="64">
        <v>8.255551437139852E-3</v>
      </c>
      <c r="U52" s="64">
        <v>3.6469006609003429E-3</v>
      </c>
      <c r="V52" s="64">
        <v>4.0313627937158536E-3</v>
      </c>
      <c r="W52" s="64">
        <v>2.9331020248517525E-2</v>
      </c>
    </row>
    <row r="53" spans="1:23" s="19" customFormat="1" ht="2.25" customHeight="1" outlineLevel="1" x14ac:dyDescent="0.25">
      <c r="A53" s="20"/>
      <c r="B53" s="21"/>
      <c r="C53" s="71" t="e">
        <v>#DIV/0!</v>
      </c>
      <c r="D53" s="71" t="e">
        <v>#DIV/0!</v>
      </c>
      <c r="E53" s="71" t="e">
        <v>#DIV/0!</v>
      </c>
      <c r="F53" s="71" t="e">
        <v>#DIV/0!</v>
      </c>
      <c r="G53" s="71" t="e">
        <v>#DIV/0!</v>
      </c>
      <c r="H53" s="71" t="e">
        <v>#DIV/0!</v>
      </c>
      <c r="I53" s="72" t="e">
        <v>#DIV/0!</v>
      </c>
      <c r="J53" s="66" t="e">
        <v>#DIV/0!</v>
      </c>
      <c r="K53" s="66" t="e">
        <v>#DIV/0!</v>
      </c>
      <c r="L53" s="66" t="e">
        <v>#DIV/0!</v>
      </c>
      <c r="M53" s="66" t="e">
        <v>#DIV/0!</v>
      </c>
      <c r="N53" s="66" t="e">
        <v>#DIV/0!</v>
      </c>
      <c r="O53" s="66" t="e">
        <v>#DIV/0!</v>
      </c>
      <c r="P53" s="66" t="e">
        <v>#DIV/0!</v>
      </c>
      <c r="Q53" s="66" t="e">
        <v>#DIV/0!</v>
      </c>
      <c r="R53" s="66" t="e">
        <v>#DIV/0!</v>
      </c>
      <c r="S53" s="66" t="e">
        <v>#DIV/0!</v>
      </c>
      <c r="T53" s="66" t="e">
        <v>#DIV/0!</v>
      </c>
      <c r="U53" s="66" t="e">
        <v>#DIV/0!</v>
      </c>
      <c r="V53" s="66" t="e">
        <v>#DIV/0!</v>
      </c>
      <c r="W53" s="66" t="e">
        <v>#DIV/0!</v>
      </c>
    </row>
    <row r="54" spans="1:23" s="19" customFormat="1" ht="13.9" customHeight="1" outlineLevel="2" x14ac:dyDescent="0.25">
      <c r="A54" s="17" t="s">
        <v>4</v>
      </c>
      <c r="B54" s="16"/>
      <c r="C54" s="63">
        <v>0.10908960106226595</v>
      </c>
      <c r="D54" s="63">
        <v>-3.8286832921617941E-2</v>
      </c>
      <c r="E54" s="63">
        <v>2.0173968267358955E-2</v>
      </c>
      <c r="F54" s="63">
        <v>8.6671098012711667E-3</v>
      </c>
      <c r="G54" s="63">
        <v>-2.0460311840212464E-3</v>
      </c>
      <c r="H54" s="63">
        <v>1.656217827900841E-2</v>
      </c>
      <c r="I54" s="63">
        <v>0.11586309059657496</v>
      </c>
      <c r="J54" s="63">
        <v>-3.34749117385571E-2</v>
      </c>
      <c r="K54" s="63">
        <v>0.11033933574448063</v>
      </c>
      <c r="L54" s="63">
        <v>-1.550651396527758E-2</v>
      </c>
      <c r="M54" s="63">
        <v>1.7734683900587189E-2</v>
      </c>
      <c r="N54" s="63">
        <v>-1.5091637391015378E-2</v>
      </c>
      <c r="O54" s="63">
        <v>-2.7365434341697359E-4</v>
      </c>
      <c r="P54" s="63">
        <v>2.6448031065599009E-2</v>
      </c>
      <c r="Q54" s="63">
        <v>2.0616231178981703E-2</v>
      </c>
      <c r="R54" s="63">
        <v>-2.6516962118958265E-2</v>
      </c>
      <c r="S54" s="63">
        <v>3.5807868875695092E-2</v>
      </c>
      <c r="T54" s="63">
        <v>8.0240903177604128E-3</v>
      </c>
      <c r="U54" s="63">
        <v>2.8314173223782158E-2</v>
      </c>
      <c r="V54" s="63">
        <v>-7.3906602708446734E-3</v>
      </c>
      <c r="W54" s="63">
        <v>-2.4638298924028135E-2</v>
      </c>
    </row>
    <row r="55" spans="1:23" s="19" customFormat="1" ht="13.9" customHeight="1" outlineLevel="2" x14ac:dyDescent="0.25">
      <c r="A55" s="17" t="s">
        <v>17</v>
      </c>
      <c r="B55" s="16"/>
      <c r="C55" s="63">
        <v>1.6384148353806527E-2</v>
      </c>
      <c r="D55" s="63">
        <v>0.18858863061929565</v>
      </c>
      <c r="E55" s="63">
        <v>-2.3061222266130832E-2</v>
      </c>
      <c r="F55" s="63">
        <v>4.4823931069345457E-2</v>
      </c>
      <c r="G55" s="63">
        <v>-8.3057313206704952E-2</v>
      </c>
      <c r="H55" s="63">
        <v>3.6829405508527202E-2</v>
      </c>
      <c r="I55" s="63">
        <v>5.8424909039724859E-2</v>
      </c>
      <c r="J55" s="63">
        <v>8.0966741839131773E-2</v>
      </c>
      <c r="K55" s="63">
        <v>-2.4519839609291827E-2</v>
      </c>
      <c r="L55" s="63">
        <v>7.4432303997695293E-2</v>
      </c>
      <c r="M55" s="63">
        <v>1.9211814961887619E-2</v>
      </c>
      <c r="N55" s="63">
        <v>-8.9460383614093919E-3</v>
      </c>
      <c r="O55" s="63">
        <v>-4.0026374483100313E-2</v>
      </c>
      <c r="P55" s="63">
        <v>-2.5795733547860911E-3</v>
      </c>
      <c r="Q55" s="63">
        <v>5.7521535060832907E-2</v>
      </c>
      <c r="R55" s="63">
        <v>-5.3764478169321284E-2</v>
      </c>
      <c r="S55" s="63">
        <v>-2.6352015637022275E-2</v>
      </c>
      <c r="T55" s="63">
        <v>1.8347097285737357E-2</v>
      </c>
      <c r="U55" s="63">
        <v>4.3525873380089397E-2</v>
      </c>
      <c r="V55" s="63">
        <v>-1.9005791037795317E-2</v>
      </c>
      <c r="W55" s="63">
        <v>4.5542340613809573E-2</v>
      </c>
    </row>
    <row r="56" spans="1:23" s="24" customFormat="1" ht="21.4" customHeight="1" outlineLevel="1" x14ac:dyDescent="0.25">
      <c r="A56" s="42" t="s">
        <v>59</v>
      </c>
      <c r="B56" s="43"/>
      <c r="C56" s="64">
        <v>7.4345347154261221E-2</v>
      </c>
      <c r="D56" s="64">
        <v>4.2154492287092449E-2</v>
      </c>
      <c r="E56" s="64">
        <v>2.6904621050198863E-3</v>
      </c>
      <c r="F56" s="64">
        <v>2.2912746378012772E-2</v>
      </c>
      <c r="G56" s="64">
        <v>-3.4647836101904805E-2</v>
      </c>
      <c r="H56" s="64">
        <v>2.4309416184688626E-2</v>
      </c>
      <c r="I56" s="64">
        <v>9.3638724693525077E-2</v>
      </c>
      <c r="J56" s="64">
        <v>9.3798409538421446E-3</v>
      </c>
      <c r="K56" s="64">
        <v>5.6257294642988676E-2</v>
      </c>
      <c r="L56" s="64">
        <v>1.7803013319962258E-2</v>
      </c>
      <c r="M56" s="64">
        <v>1.8312188768918602E-2</v>
      </c>
      <c r="N56" s="64">
        <v>-1.2686807576172687E-2</v>
      </c>
      <c r="O56" s="64">
        <v>-1.5888199553755977E-2</v>
      </c>
      <c r="P56" s="64">
        <v>1.532588623450537E-2</v>
      </c>
      <c r="Q56" s="64">
        <v>3.4507404658101759E-2</v>
      </c>
      <c r="R56" s="64">
        <v>-3.7001099008610483E-2</v>
      </c>
      <c r="S56" s="64">
        <v>1.2306702305732609E-2</v>
      </c>
      <c r="T56" s="64">
        <v>1.1777926353604862E-2</v>
      </c>
      <c r="U56" s="64">
        <v>3.3881637824998423E-2</v>
      </c>
      <c r="V56" s="64">
        <v>-1.1681439909779212E-2</v>
      </c>
      <c r="W56" s="64">
        <v>1.0952048091661393E-3</v>
      </c>
    </row>
    <row r="57" spans="1:23" s="19" customFormat="1" ht="2.25" customHeight="1" outlineLevel="1" x14ac:dyDescent="0.25">
      <c r="A57" s="20"/>
      <c r="B57" s="21"/>
      <c r="C57" s="71" t="e">
        <v>#DIV/0!</v>
      </c>
      <c r="D57" s="71" t="e">
        <v>#DIV/0!</v>
      </c>
      <c r="E57" s="71" t="e">
        <v>#DIV/0!</v>
      </c>
      <c r="F57" s="71" t="e">
        <v>#DIV/0!</v>
      </c>
      <c r="G57" s="71" t="e">
        <v>#DIV/0!</v>
      </c>
      <c r="H57" s="71" t="e">
        <v>#DIV/0!</v>
      </c>
      <c r="I57" s="72" t="e">
        <v>#DIV/0!</v>
      </c>
      <c r="J57" s="66" t="e">
        <v>#DIV/0!</v>
      </c>
      <c r="K57" s="66" t="e">
        <v>#DIV/0!</v>
      </c>
      <c r="L57" s="66" t="e">
        <v>#DIV/0!</v>
      </c>
      <c r="M57" s="66" t="e">
        <v>#DIV/0!</v>
      </c>
      <c r="N57" s="66" t="e">
        <v>#DIV/0!</v>
      </c>
      <c r="O57" s="66" t="e">
        <v>#DIV/0!</v>
      </c>
      <c r="P57" s="66" t="e">
        <v>#DIV/0!</v>
      </c>
      <c r="Q57" s="66" t="e">
        <v>#DIV/0!</v>
      </c>
      <c r="R57" s="66" t="e">
        <v>#DIV/0!</v>
      </c>
      <c r="S57" s="66" t="e">
        <v>#DIV/0!</v>
      </c>
      <c r="T57" s="66" t="e">
        <v>#DIV/0!</v>
      </c>
      <c r="U57" s="66" t="e">
        <v>#DIV/0!</v>
      </c>
      <c r="V57" s="66" t="e">
        <v>#DIV/0!</v>
      </c>
      <c r="W57" s="66" t="e">
        <v>#DIV/0!</v>
      </c>
    </row>
    <row r="58" spans="1:23" s="19" customFormat="1" ht="13.9" customHeight="1" outlineLevel="2" x14ac:dyDescent="0.25">
      <c r="A58" s="17" t="s">
        <v>4</v>
      </c>
      <c r="B58" s="16"/>
      <c r="C58" s="63">
        <v>1.737749546279499E-2</v>
      </c>
      <c r="D58" s="63">
        <v>3.9958970699727869E-2</v>
      </c>
      <c r="E58" s="63">
        <v>-2.7145246365624653E-2</v>
      </c>
      <c r="F58" s="63">
        <v>-1.5075376884422065E-2</v>
      </c>
      <c r="G58" s="63">
        <v>8.1990691013247297E-2</v>
      </c>
      <c r="H58" s="63">
        <v>-2.684480476505624E-2</v>
      </c>
      <c r="I58" s="63">
        <v>9.3807115229310956E-2</v>
      </c>
      <c r="J58" s="63">
        <v>4.8996587798504576E-2</v>
      </c>
      <c r="K58" s="63">
        <v>-2.0703119549742133E-2</v>
      </c>
      <c r="L58" s="63">
        <v>-4.4563599961960909E-3</v>
      </c>
      <c r="M58" s="63">
        <v>-1.7230446744892491E-2</v>
      </c>
      <c r="N58" s="63">
        <v>4.8058938683459562E-3</v>
      </c>
      <c r="O58" s="63">
        <v>-1.8092468772312742E-3</v>
      </c>
      <c r="P58" s="63">
        <v>-2.9296122118571688E-3</v>
      </c>
      <c r="Q58" s="63">
        <v>-2.2288381667071477E-2</v>
      </c>
      <c r="R58" s="63">
        <v>2.7518913979392101E-2</v>
      </c>
      <c r="S58" s="63">
        <v>3.357928205220384E-2</v>
      </c>
      <c r="T58" s="63">
        <v>5.8455581204854834E-3</v>
      </c>
      <c r="U58" s="63">
        <v>-3.7705924749931174E-3</v>
      </c>
      <c r="V58" s="63">
        <v>-4.2087396503071028E-3</v>
      </c>
      <c r="W58" s="63">
        <v>-5.9187071361987975E-5</v>
      </c>
    </row>
    <row r="59" spans="1:23" s="19" customFormat="1" ht="13.9" customHeight="1" outlineLevel="2" x14ac:dyDescent="0.25">
      <c r="A59" s="17" t="s">
        <v>17</v>
      </c>
      <c r="B59" s="16"/>
      <c r="C59" s="63">
        <v>0.15360641139804088</v>
      </c>
      <c r="D59" s="63">
        <v>4.6314164415284242E-3</v>
      </c>
      <c r="E59" s="63">
        <v>0.25893200153668849</v>
      </c>
      <c r="F59" s="63">
        <v>2.5633201098565817E-2</v>
      </c>
      <c r="G59" s="63">
        <v>5.0877714965783971E-2</v>
      </c>
      <c r="H59" s="63">
        <v>-7.6727066817667056E-2</v>
      </c>
      <c r="I59" s="63">
        <v>0.12388837779822137</v>
      </c>
      <c r="J59" s="63">
        <v>3.1406441190167111E-3</v>
      </c>
      <c r="K59" s="63">
        <v>7.5748333176527627E-2</v>
      </c>
      <c r="L59" s="63">
        <v>5.9965183581710768E-2</v>
      </c>
      <c r="M59" s="63">
        <v>-7.1507636278601461E-2</v>
      </c>
      <c r="N59" s="63">
        <v>-5.447826105691389E-2</v>
      </c>
      <c r="O59" s="63">
        <v>-6.9651175605911608E-2</v>
      </c>
      <c r="P59" s="63">
        <v>-4.8773364485981352E-2</v>
      </c>
      <c r="Q59" s="63">
        <v>1.5341866224604317E-2</v>
      </c>
      <c r="R59" s="63">
        <v>6.5885888412124061E-2</v>
      </c>
      <c r="S59" s="63">
        <v>4.4015757347892537E-2</v>
      </c>
      <c r="T59" s="63">
        <v>4.2663043478260887E-2</v>
      </c>
      <c r="U59" s="63">
        <v>-1.406998585026964E-2</v>
      </c>
      <c r="V59" s="63">
        <v>1.0734962692098948E-2</v>
      </c>
      <c r="W59" s="63">
        <v>2.9626421362416444E-4</v>
      </c>
    </row>
    <row r="60" spans="1:23" s="50" customFormat="1" ht="21.4" customHeight="1" x14ac:dyDescent="0.25">
      <c r="A60" s="42" t="s">
        <v>60</v>
      </c>
      <c r="B60" s="47"/>
      <c r="C60" s="67">
        <v>2.9976117928024459E-2</v>
      </c>
      <c r="D60" s="67">
        <v>3.6299672183577103E-2</v>
      </c>
      <c r="E60" s="67">
        <v>1.581668081166665E-3</v>
      </c>
      <c r="F60" s="67">
        <v>-9.9372183491892585E-3</v>
      </c>
      <c r="G60" s="67">
        <v>7.7922583155028313E-2</v>
      </c>
      <c r="H60" s="67">
        <v>-3.3203406958279169E-2</v>
      </c>
      <c r="I60" s="67">
        <v>9.7469015977303286E-2</v>
      </c>
      <c r="J60" s="67">
        <v>4.3279997656481939E-2</v>
      </c>
      <c r="K60" s="67">
        <v>-9.1417005696229348E-3</v>
      </c>
      <c r="L60" s="67">
        <v>3.9272800568006527E-3</v>
      </c>
      <c r="M60" s="67">
        <v>-2.4688203151393751E-2</v>
      </c>
      <c r="N60" s="67">
        <v>-2.9487942272995449E-3</v>
      </c>
      <c r="O60" s="67">
        <v>-1.0224708478024924E-2</v>
      </c>
      <c r="P60" s="67">
        <v>-8.2748757065994605E-3</v>
      </c>
      <c r="Q60" s="67">
        <v>-1.8079965041614243E-2</v>
      </c>
      <c r="R60" s="67">
        <v>3.1955770387828597E-2</v>
      </c>
      <c r="S60" s="67">
        <v>3.4825865336706618E-2</v>
      </c>
      <c r="T60" s="67">
        <v>1.0282271268583498E-2</v>
      </c>
      <c r="U60" s="67">
        <v>-5.0515069175230964E-3</v>
      </c>
      <c r="V60" s="67">
        <v>-2.3670681216497735E-3</v>
      </c>
      <c r="W60" s="67">
        <v>-1.480571545631193E-5</v>
      </c>
    </row>
    <row r="61" spans="1:23" s="19" customFormat="1" ht="2.25" customHeight="1" x14ac:dyDescent="0.25">
      <c r="A61" s="20"/>
      <c r="B61" s="21"/>
      <c r="C61" s="71" t="e">
        <v>#DIV/0!</v>
      </c>
      <c r="D61" s="71" t="e">
        <v>#DIV/0!</v>
      </c>
      <c r="E61" s="71" t="e">
        <v>#DIV/0!</v>
      </c>
      <c r="F61" s="71" t="e">
        <v>#DIV/0!</v>
      </c>
      <c r="G61" s="71" t="e">
        <v>#DIV/0!</v>
      </c>
      <c r="H61" s="71" t="e">
        <v>#DIV/0!</v>
      </c>
      <c r="I61" s="72" t="e">
        <v>#DIV/0!</v>
      </c>
      <c r="J61" s="66" t="e">
        <v>#DIV/0!</v>
      </c>
      <c r="K61" s="66" t="e">
        <v>#DIV/0!</v>
      </c>
      <c r="L61" s="66" t="e">
        <v>#DIV/0!</v>
      </c>
      <c r="M61" s="66" t="e">
        <v>#DIV/0!</v>
      </c>
      <c r="N61" s="66" t="e">
        <v>#DIV/0!</v>
      </c>
      <c r="O61" s="66" t="e">
        <v>#DIV/0!</v>
      </c>
      <c r="P61" s="66" t="e">
        <v>#DIV/0!</v>
      </c>
      <c r="Q61" s="66" t="e">
        <v>#DIV/0!</v>
      </c>
      <c r="R61" s="66" t="e">
        <v>#DIV/0!</v>
      </c>
      <c r="S61" s="66" t="e">
        <v>#DIV/0!</v>
      </c>
      <c r="T61" s="66" t="e">
        <v>#DIV/0!</v>
      </c>
      <c r="U61" s="66" t="e">
        <v>#DIV/0!</v>
      </c>
      <c r="V61" s="66" t="e">
        <v>#DIV/0!</v>
      </c>
      <c r="W61" s="66" t="e">
        <v>#DIV/0!</v>
      </c>
    </row>
    <row r="62" spans="1:23" s="16" customFormat="1" ht="13.9" customHeight="1" outlineLevel="2" x14ac:dyDescent="0.25">
      <c r="A62" s="17" t="s">
        <v>4</v>
      </c>
      <c r="C62" s="63">
        <v>2.4566708990783281E-2</v>
      </c>
      <c r="D62" s="63">
        <v>2.2572094313559887E-3</v>
      </c>
      <c r="E62" s="63">
        <v>6.2087678229410415E-2</v>
      </c>
      <c r="F62" s="63">
        <v>1.2703551700175231E-2</v>
      </c>
      <c r="G62" s="63">
        <v>5.9225035685839256E-2</v>
      </c>
      <c r="H62" s="63">
        <v>9.6231790413858764E-3</v>
      </c>
      <c r="I62" s="63">
        <v>5.6984273820536613E-2</v>
      </c>
      <c r="J62" s="63">
        <v>3.3082443549798723E-2</v>
      </c>
      <c r="K62" s="63">
        <v>6.8175028701669138E-3</v>
      </c>
      <c r="L62" s="63">
        <v>-4.2865175085227136E-5</v>
      </c>
      <c r="M62" s="63">
        <v>-2.3246636748212035E-3</v>
      </c>
      <c r="N62" s="63">
        <v>-9.4522587280443382E-4</v>
      </c>
      <c r="O62" s="63">
        <v>-1.1507880905128332E-3</v>
      </c>
      <c r="P62" s="63">
        <v>-1.3523221907619787E-3</v>
      </c>
      <c r="Q62" s="63">
        <v>-1.6278283572257468E-4</v>
      </c>
      <c r="R62" s="63">
        <v>-5.1439757854920831E-4</v>
      </c>
      <c r="S62" s="63">
        <v>3.8238428526775836E-2</v>
      </c>
      <c r="T62" s="63">
        <v>3.3353335441284049E-3</v>
      </c>
      <c r="U62" s="63">
        <v>-2.7709324024791648E-3</v>
      </c>
      <c r="V62" s="63">
        <v>-6.1772198724230343E-4</v>
      </c>
      <c r="W62" s="63">
        <v>1.6564021838772369E-2</v>
      </c>
    </row>
    <row r="63" spans="1:23" s="16" customFormat="1" ht="13.9" customHeight="1" outlineLevel="2" x14ac:dyDescent="0.25">
      <c r="A63" s="17" t="s">
        <v>17</v>
      </c>
      <c r="C63" s="63">
        <v>4.3414821798972492E-2</v>
      </c>
      <c r="D63" s="63">
        <v>0.10111559048379637</v>
      </c>
      <c r="E63" s="63">
        <v>0.13933895009721331</v>
      </c>
      <c r="F63" s="63">
        <v>2.7242394838084882E-2</v>
      </c>
      <c r="G63" s="63">
        <v>5.2284646398222279E-2</v>
      </c>
      <c r="H63" s="63">
        <v>-3.8052982990376738E-2</v>
      </c>
      <c r="I63" s="63">
        <v>8.2056892778993529E-2</v>
      </c>
      <c r="J63" s="63">
        <v>8.4384439406814948E-4</v>
      </c>
      <c r="K63" s="63">
        <v>3.8590296487834852E-3</v>
      </c>
      <c r="L63" s="63">
        <v>5.0443130175579221E-3</v>
      </c>
      <c r="M63" s="63">
        <v>-2.1898106176860832E-2</v>
      </c>
      <c r="N63" s="63">
        <v>3.6420403645376354E-5</v>
      </c>
      <c r="O63" s="63">
        <v>-6.5005971677188246E-2</v>
      </c>
      <c r="P63" s="63">
        <v>-2.5547445255474477E-2</v>
      </c>
      <c r="Q63" s="63">
        <v>2.6451204445627985E-2</v>
      </c>
      <c r="R63" s="63">
        <v>4.0057541611083103E-2</v>
      </c>
      <c r="S63" s="63">
        <v>2.2310002224318781E-2</v>
      </c>
      <c r="T63" s="63">
        <v>4.5998733864077712E-2</v>
      </c>
      <c r="U63" s="63">
        <v>9.621725749499932E-3</v>
      </c>
      <c r="V63" s="63">
        <v>3.7882677177074164E-2</v>
      </c>
      <c r="W63" s="63">
        <v>4.6494388257011021E-2</v>
      </c>
    </row>
    <row r="64" spans="1:23" s="19" customFormat="1" ht="21.4" customHeight="1" x14ac:dyDescent="0.25">
      <c r="A64" s="42" t="s">
        <v>61</v>
      </c>
      <c r="B64" s="43"/>
      <c r="C64" s="67">
        <v>2.7967015555248276E-2</v>
      </c>
      <c r="D64" s="67">
        <v>2.0359832865177507E-2</v>
      </c>
      <c r="E64" s="67">
        <v>7.7353255069370297E-2</v>
      </c>
      <c r="F64" s="67">
        <v>1.5741862858765332E-2</v>
      </c>
      <c r="G64" s="67">
        <v>5.7758219102436836E-2</v>
      </c>
      <c r="H64" s="67">
        <v>-4.0079868068410018E-4</v>
      </c>
      <c r="I64" s="67">
        <v>6.2057260920897361E-2</v>
      </c>
      <c r="J64" s="67">
        <v>2.6436718287861982E-2</v>
      </c>
      <c r="K64" s="67">
        <v>6.2228438560762989E-3</v>
      </c>
      <c r="L64" s="67">
        <v>9.7726565114331088E-4</v>
      </c>
      <c r="M64" s="67">
        <v>-6.2656700013720146E-3</v>
      </c>
      <c r="N64" s="67">
        <v>-7.5068594625138374E-4</v>
      </c>
      <c r="O64" s="67">
        <v>-1.381539865857917E-2</v>
      </c>
      <c r="P64" s="67">
        <v>-5.9019318532752552E-3</v>
      </c>
      <c r="Q64" s="67">
        <v>4.7427672689481781E-3</v>
      </c>
      <c r="R64" s="67">
        <v>7.1254898051427151E-3</v>
      </c>
      <c r="S64" s="67">
        <v>3.5140953303906874E-2</v>
      </c>
      <c r="T64" s="67">
        <v>1.1528910854635921E-2</v>
      </c>
      <c r="U64" s="67">
        <v>-3.0979750553250529E-4</v>
      </c>
      <c r="V64" s="67">
        <v>7.1042715230653641E-3</v>
      </c>
      <c r="W64" s="67">
        <v>2.275059366087917E-2</v>
      </c>
    </row>
    <row r="65" spans="1:23" s="19" customFormat="1" ht="2.25" customHeight="1" x14ac:dyDescent="0.25">
      <c r="A65" s="20"/>
      <c r="B65" s="21"/>
      <c r="C65" s="71" t="e">
        <v>#DIV/0!</v>
      </c>
      <c r="D65" s="71" t="e">
        <v>#DIV/0!</v>
      </c>
      <c r="E65" s="71" t="e">
        <v>#DIV/0!</v>
      </c>
      <c r="F65" s="71" t="e">
        <v>#DIV/0!</v>
      </c>
      <c r="G65" s="71" t="e">
        <v>#DIV/0!</v>
      </c>
      <c r="H65" s="71" t="e">
        <v>#DIV/0!</v>
      </c>
      <c r="I65" s="72" t="e">
        <v>#DIV/0!</v>
      </c>
      <c r="J65" s="66" t="e">
        <v>#DIV/0!</v>
      </c>
      <c r="K65" s="66" t="e">
        <v>#DIV/0!</v>
      </c>
      <c r="L65" s="66" t="e">
        <v>#DIV/0!</v>
      </c>
      <c r="M65" s="66" t="e">
        <v>#DIV/0!</v>
      </c>
      <c r="N65" s="66" t="e">
        <v>#DIV/0!</v>
      </c>
      <c r="O65" s="66" t="e">
        <v>#DIV/0!</v>
      </c>
      <c r="P65" s="66" t="e">
        <v>#DIV/0!</v>
      </c>
      <c r="Q65" s="66" t="e">
        <v>#DIV/0!</v>
      </c>
      <c r="R65" s="66" t="e">
        <v>#DIV/0!</v>
      </c>
      <c r="S65" s="66" t="e">
        <v>#DIV/0!</v>
      </c>
      <c r="T65" s="66" t="e">
        <v>#DIV/0!</v>
      </c>
      <c r="U65" s="66" t="e">
        <v>#DIV/0!</v>
      </c>
      <c r="V65" s="66" t="e">
        <v>#DIV/0!</v>
      </c>
      <c r="W65" s="66" t="e">
        <v>#DIV/0!</v>
      </c>
    </row>
    <row r="66" spans="1:23" s="16" customFormat="1" ht="13.9" customHeight="1" outlineLevel="2" x14ac:dyDescent="0.25">
      <c r="A66" s="17" t="s">
        <v>4</v>
      </c>
      <c r="C66" s="63">
        <v>4.4247787610619538E-2</v>
      </c>
      <c r="D66" s="63">
        <v>2.1539548022598831E-2</v>
      </c>
      <c r="E66" s="63">
        <v>3.607846526097469E-2</v>
      </c>
      <c r="F66" s="63">
        <v>6.9811084699111792E-2</v>
      </c>
      <c r="G66" s="63">
        <v>7.2272248859782451E-2</v>
      </c>
      <c r="H66" s="63">
        <v>9.0522412476823355E-3</v>
      </c>
      <c r="I66" s="63">
        <v>4.7701397895950404E-2</v>
      </c>
      <c r="J66" s="63">
        <v>2.6470609690312896E-2</v>
      </c>
      <c r="K66" s="63">
        <v>8.2156314294679067E-3</v>
      </c>
      <c r="L66" s="63">
        <v>6.4561219601788622E-4</v>
      </c>
      <c r="M66" s="63">
        <v>-3.0505175920173544E-3</v>
      </c>
      <c r="N66" s="63">
        <v>-1.9840110685863666E-3</v>
      </c>
      <c r="O66" s="63">
        <v>-2.7700831024930483E-3</v>
      </c>
      <c r="P66" s="63">
        <v>2.2423025435074351E-3</v>
      </c>
      <c r="Q66" s="63">
        <v>7.0622647059370713E-4</v>
      </c>
      <c r="R66" s="63">
        <v>2.4493395006535135E-3</v>
      </c>
      <c r="S66" s="63">
        <v>2.0419999384807985E-2</v>
      </c>
      <c r="T66" s="63">
        <v>1.2232914695808228E-2</v>
      </c>
      <c r="U66" s="63">
        <v>-9.8911409488755542E-4</v>
      </c>
      <c r="V66" s="63">
        <v>-4.4900545814713366E-3</v>
      </c>
      <c r="W66" s="63">
        <v>1.4430000651302288E-2</v>
      </c>
    </row>
    <row r="67" spans="1:23" s="16" customFormat="1" ht="13.9" customHeight="1" outlineLevel="2" x14ac:dyDescent="0.25">
      <c r="A67" s="17" t="s">
        <v>17</v>
      </c>
      <c r="C67" s="63">
        <v>5.2582903950323612E-2</v>
      </c>
      <c r="D67" s="63">
        <v>2.6609765281787379E-2</v>
      </c>
      <c r="E67" s="63">
        <v>6.1988018095121555E-2</v>
      </c>
      <c r="F67" s="63">
        <v>-0.11029242459129629</v>
      </c>
      <c r="G67" s="63">
        <v>1.0351966873705987E-2</v>
      </c>
      <c r="H67" s="63">
        <v>2.2284836065573854E-2</v>
      </c>
      <c r="I67" s="63">
        <v>5.0112753695815693E-2</v>
      </c>
      <c r="J67" s="63">
        <v>7.2860302386335007E-4</v>
      </c>
      <c r="K67" s="63">
        <v>3.0387409802864251E-2</v>
      </c>
      <c r="L67" s="63">
        <v>1.032486711203684E-2</v>
      </c>
      <c r="M67" s="63">
        <v>8.6368143403177111E-3</v>
      </c>
      <c r="N67" s="63">
        <v>-1.3471976654415574E-2</v>
      </c>
      <c r="O67" s="63">
        <v>-3.912993439981638E-3</v>
      </c>
      <c r="P67" s="63">
        <v>4.3905257076835014E-3</v>
      </c>
      <c r="Q67" s="63">
        <v>-4.2389951995306374E-3</v>
      </c>
      <c r="R67" s="63">
        <v>2.5846551196895273E-3</v>
      </c>
      <c r="S67" s="63">
        <v>4.6639755505049063E-3</v>
      </c>
      <c r="T67" s="63">
        <v>0.24624383530221361</v>
      </c>
      <c r="U67" s="63">
        <v>7.6400570700625448E-2</v>
      </c>
      <c r="V67" s="63">
        <v>-1.6719715672270485E-2</v>
      </c>
      <c r="W67" s="63">
        <v>2.388566022662908E-2</v>
      </c>
    </row>
    <row r="68" spans="1:23" s="49" customFormat="1" ht="21.4" customHeight="1" x14ac:dyDescent="0.25">
      <c r="A68" s="42" t="s">
        <v>62</v>
      </c>
      <c r="B68" s="47"/>
      <c r="C68" s="67">
        <v>4.6403553733128211E-2</v>
      </c>
      <c r="D68" s="67">
        <v>2.2858635666002769E-2</v>
      </c>
      <c r="E68" s="67">
        <v>4.2843916610797228E-2</v>
      </c>
      <c r="F68" s="67">
        <v>2.1919485688045359E-2</v>
      </c>
      <c r="G68" s="67">
        <v>5.7937149875677774E-2</v>
      </c>
      <c r="H68" s="67">
        <v>1.1977913068101476E-2</v>
      </c>
      <c r="I68" s="67">
        <v>4.8239968660809263E-2</v>
      </c>
      <c r="J68" s="67">
        <v>2.0710919874548095E-2</v>
      </c>
      <c r="K68" s="67">
        <v>1.3079376210504812E-2</v>
      </c>
      <c r="L68" s="67">
        <v>2.805191943014318E-3</v>
      </c>
      <c r="M68" s="67">
        <v>-4.233537066506976E-4</v>
      </c>
      <c r="N68" s="67">
        <v>-4.5897663534045785E-3</v>
      </c>
      <c r="O68" s="67">
        <v>-3.0270102452654157E-3</v>
      </c>
      <c r="P68" s="67">
        <v>2.7247956403269047E-3</v>
      </c>
      <c r="Q68" s="67">
        <v>-4.0632042325694506E-4</v>
      </c>
      <c r="R68" s="67">
        <v>2.4796652893033233E-3</v>
      </c>
      <c r="S68" s="67">
        <v>1.6888523168886671E-2</v>
      </c>
      <c r="T68" s="67">
        <v>6.405242037893033E-2</v>
      </c>
      <c r="U68" s="67">
        <v>1.9082403830166017E-2</v>
      </c>
      <c r="V68" s="67">
        <v>-7.8402965777056854E-3</v>
      </c>
      <c r="W68" s="67">
        <v>1.6997139338489786E-2</v>
      </c>
    </row>
    <row r="69" spans="1:23" s="19" customFormat="1" ht="2.25" customHeight="1" x14ac:dyDescent="0.25">
      <c r="A69" s="20"/>
      <c r="B69" s="21"/>
      <c r="C69" s="71" t="e">
        <v>#DIV/0!</v>
      </c>
      <c r="D69" s="71" t="e">
        <v>#DIV/0!</v>
      </c>
      <c r="E69" s="71" t="e">
        <v>#DIV/0!</v>
      </c>
      <c r="F69" s="71" t="e">
        <v>#DIV/0!</v>
      </c>
      <c r="G69" s="71" t="e">
        <v>#DIV/0!</v>
      </c>
      <c r="H69" s="71" t="e">
        <v>#DIV/0!</v>
      </c>
      <c r="I69" s="72" t="e">
        <v>#DIV/0!</v>
      </c>
      <c r="J69" s="66" t="e">
        <v>#DIV/0!</v>
      </c>
      <c r="K69" s="66" t="e">
        <v>#DIV/0!</v>
      </c>
      <c r="L69" s="66" t="e">
        <v>#DIV/0!</v>
      </c>
      <c r="M69" s="66" t="e">
        <v>#DIV/0!</v>
      </c>
      <c r="N69" s="66" t="e">
        <v>#DIV/0!</v>
      </c>
      <c r="O69" s="66" t="e">
        <v>#DIV/0!</v>
      </c>
      <c r="P69" s="66" t="e">
        <v>#DIV/0!</v>
      </c>
      <c r="Q69" s="66" t="e">
        <v>#DIV/0!</v>
      </c>
      <c r="R69" s="66" t="e">
        <v>#DIV/0!</v>
      </c>
      <c r="S69" s="66" t="e">
        <v>#DIV/0!</v>
      </c>
      <c r="T69" s="66" t="e">
        <v>#DIV/0!</v>
      </c>
      <c r="U69" s="66" t="e">
        <v>#DIV/0!</v>
      </c>
      <c r="V69" s="66" t="e">
        <v>#DIV/0!</v>
      </c>
      <c r="W69" s="66" t="e">
        <v>#DIV/0!</v>
      </c>
    </row>
    <row r="70" spans="1:23" s="23" customFormat="1" ht="13.9" customHeight="1" outlineLevel="2" x14ac:dyDescent="0.25">
      <c r="A70" s="17" t="s">
        <v>4</v>
      </c>
      <c r="B70" s="16"/>
      <c r="C70" s="63">
        <v>0</v>
      </c>
      <c r="D70" s="63">
        <v>0</v>
      </c>
      <c r="E70" s="63">
        <v>0</v>
      </c>
      <c r="F70" s="63">
        <v>-4.9987901588274264E-3</v>
      </c>
      <c r="G70" s="63">
        <v>7.6162780016403753E-2</v>
      </c>
      <c r="H70" s="63">
        <v>4.5149584023203015E-3</v>
      </c>
      <c r="I70" s="63">
        <v>2.2878290883185937E-3</v>
      </c>
      <c r="J70" s="63">
        <v>8.2318274177717532E-2</v>
      </c>
      <c r="K70" s="63">
        <v>9.2503818088600864E-2</v>
      </c>
      <c r="L70" s="63">
        <v>-6.2374072738951014E-3</v>
      </c>
      <c r="M70" s="63">
        <v>6.3055266042078006E-3</v>
      </c>
      <c r="N70" s="63">
        <v>-4.7990376783927369E-3</v>
      </c>
      <c r="O70" s="63">
        <v>-2.6244991173015597E-3</v>
      </c>
      <c r="P70" s="63">
        <v>-5.1427149906254632E-3</v>
      </c>
      <c r="Q70" s="63">
        <v>-4.3008711813621314E-3</v>
      </c>
      <c r="R70" s="63">
        <v>-7.0076080525085516E-3</v>
      </c>
      <c r="S70" s="63">
        <v>3.3210803381761522E-2</v>
      </c>
      <c r="T70" s="63">
        <v>-8.3519285941983101E-3</v>
      </c>
      <c r="U70" s="63">
        <v>-1.2444976224610382E-3</v>
      </c>
      <c r="V70" s="63">
        <v>3.6506903934936386E-3</v>
      </c>
      <c r="W70" s="63">
        <v>3.5834923299742361E-2</v>
      </c>
    </row>
    <row r="71" spans="1:23" s="16" customFormat="1" ht="13.9" customHeight="1" outlineLevel="2" x14ac:dyDescent="0.25">
      <c r="A71" s="17" t="s">
        <v>17</v>
      </c>
      <c r="C71" s="63">
        <v>0</v>
      </c>
      <c r="D71" s="63">
        <v>0</v>
      </c>
      <c r="E71" s="63">
        <v>0</v>
      </c>
      <c r="F71" s="63">
        <v>0.1658050783031777</v>
      </c>
      <c r="G71" s="63">
        <v>0.1160091294424519</v>
      </c>
      <c r="H71" s="63">
        <v>1.4666355030968692E-2</v>
      </c>
      <c r="I71" s="63">
        <v>9.0057364792496264E-2</v>
      </c>
      <c r="J71" s="63">
        <v>5.9634091732654548E-2</v>
      </c>
      <c r="K71" s="63">
        <v>0.12195301105641643</v>
      </c>
      <c r="L71" s="63">
        <v>0.24697086059191253</v>
      </c>
      <c r="M71" s="63">
        <v>-1.630382711933509E-2</v>
      </c>
      <c r="N71" s="63">
        <v>-3.129722218060782E-2</v>
      </c>
      <c r="O71" s="63">
        <v>-1.3707162829933339E-2</v>
      </c>
      <c r="P71" s="63">
        <v>2.0113303542423022E-2</v>
      </c>
      <c r="Q71" s="63">
        <v>1.6731135312412215E-2</v>
      </c>
      <c r="R71" s="63">
        <v>0.25208153620255858</v>
      </c>
      <c r="S71" s="63">
        <v>2.1267201828314874E-2</v>
      </c>
      <c r="T71" s="63">
        <v>1.9469380753616594E-2</v>
      </c>
      <c r="U71" s="63">
        <v>6.5269218825548148E-2</v>
      </c>
      <c r="V71" s="63">
        <v>2.0648149836857366E-2</v>
      </c>
      <c r="W71" s="63">
        <v>6.7339984886876536E-2</v>
      </c>
    </row>
    <row r="72" spans="1:23" s="24" customFormat="1" ht="21.4" customHeight="1" outlineLevel="1" x14ac:dyDescent="0.25">
      <c r="A72" s="42" t="s">
        <v>16</v>
      </c>
      <c r="B72" s="43"/>
      <c r="C72" s="67">
        <v>0</v>
      </c>
      <c r="D72" s="67">
        <v>0</v>
      </c>
      <c r="E72" s="67">
        <v>0</v>
      </c>
      <c r="F72" s="67">
        <v>5.483829855259037E-2</v>
      </c>
      <c r="G72" s="67">
        <v>9.1590485698219926E-2</v>
      </c>
      <c r="H72" s="67">
        <v>8.5332977334007243E-3</v>
      </c>
      <c r="I72" s="67">
        <v>3.7241889392132466E-2</v>
      </c>
      <c r="J72" s="67">
        <v>7.2824338878810124E-2</v>
      </c>
      <c r="K72" s="67">
        <v>0.10467755294665326</v>
      </c>
      <c r="L72" s="67">
        <v>0.10007096350090339</v>
      </c>
      <c r="M72" s="67">
        <v>-4.4544996720539132E-3</v>
      </c>
      <c r="N72" s="67">
        <v>-1.7259701265620597E-2</v>
      </c>
      <c r="O72" s="67">
        <v>-7.7616342096720192E-3</v>
      </c>
      <c r="P72" s="67">
        <v>6.4940317488744181E-3</v>
      </c>
      <c r="Q72" s="67">
        <v>5.5207823406213663E-3</v>
      </c>
      <c r="R72" s="67">
        <v>0.11533231158534241</v>
      </c>
      <c r="S72" s="67">
        <v>2.6879653308556462E-2</v>
      </c>
      <c r="T72" s="67">
        <v>6.3151865919093275E-3</v>
      </c>
      <c r="U72" s="67">
        <v>3.427922839218045E-2</v>
      </c>
      <c r="V72" s="67">
        <v>1.300071784895529E-2</v>
      </c>
      <c r="W72" s="67">
        <v>5.3296180320929087E-2</v>
      </c>
    </row>
    <row r="73" spans="1:23" s="19" customFormat="1" ht="2.25" customHeight="1" outlineLevel="1" x14ac:dyDescent="0.25">
      <c r="A73" s="20"/>
      <c r="B73" s="21"/>
      <c r="C73" s="71" t="e">
        <v>#DIV/0!</v>
      </c>
      <c r="D73" s="71" t="e">
        <v>#DIV/0!</v>
      </c>
      <c r="E73" s="71" t="e">
        <v>#DIV/0!</v>
      </c>
      <c r="F73" s="71" t="e">
        <v>#DIV/0!</v>
      </c>
      <c r="G73" s="71" t="e">
        <v>#DIV/0!</v>
      </c>
      <c r="H73" s="71" t="e">
        <v>#DIV/0!</v>
      </c>
      <c r="I73" s="72" t="e">
        <v>#DIV/0!</v>
      </c>
      <c r="J73" s="66" t="e">
        <v>#DIV/0!</v>
      </c>
      <c r="K73" s="66" t="e">
        <v>#DIV/0!</v>
      </c>
      <c r="L73" s="66" t="e">
        <v>#DIV/0!</v>
      </c>
      <c r="M73" s="66" t="e">
        <v>#DIV/0!</v>
      </c>
      <c r="N73" s="66" t="e">
        <v>#DIV/0!</v>
      </c>
      <c r="O73" s="66" t="e">
        <v>#DIV/0!</v>
      </c>
      <c r="P73" s="66" t="e">
        <v>#DIV/0!</v>
      </c>
      <c r="Q73" s="66" t="e">
        <v>#DIV/0!</v>
      </c>
      <c r="R73" s="66" t="e">
        <v>#DIV/0!</v>
      </c>
      <c r="S73" s="66" t="e">
        <v>#DIV/0!</v>
      </c>
      <c r="T73" s="66" t="e">
        <v>#DIV/0!</v>
      </c>
      <c r="U73" s="66" t="e">
        <v>#DIV/0!</v>
      </c>
      <c r="V73" s="66" t="e">
        <v>#DIV/0!</v>
      </c>
      <c r="W73" s="66" t="e">
        <v>#DIV/0!</v>
      </c>
    </row>
    <row r="74" spans="1:23" s="16" customFormat="1" ht="13.9" customHeight="1" outlineLevel="2" x14ac:dyDescent="0.25">
      <c r="A74" s="17" t="s">
        <v>4</v>
      </c>
      <c r="C74" s="63">
        <v>0.17334629545285685</v>
      </c>
      <c r="D74" s="63">
        <v>-9.9894505965730795E-2</v>
      </c>
      <c r="E74" s="63">
        <v>9.0191656672273801E-3</v>
      </c>
      <c r="F74" s="63">
        <v>7.3391641474159552E-2</v>
      </c>
      <c r="G74" s="63">
        <v>1.4205929962954666E-2</v>
      </c>
      <c r="H74" s="63">
        <v>4.0755123968099438E-2</v>
      </c>
      <c r="I74" s="63">
        <v>4.4968406491140644E-2</v>
      </c>
      <c r="J74" s="63">
        <v>2.4703093412011823E-2</v>
      </c>
      <c r="K74" s="63">
        <v>7.873733939372185E-3</v>
      </c>
      <c r="L74" s="63">
        <v>1.9495046340683997E-2</v>
      </c>
      <c r="M74" s="63">
        <v>8.2820091380459981E-3</v>
      </c>
      <c r="N74" s="63">
        <v>6.3294504763913295E-3</v>
      </c>
      <c r="O74" s="63">
        <v>-2.4715938347464883E-3</v>
      </c>
      <c r="P74" s="63">
        <v>6.5384218314457065E-4</v>
      </c>
      <c r="Q74" s="63">
        <v>-4.1636146644652428E-4</v>
      </c>
      <c r="R74" s="63">
        <v>9.8068036487968246E-3</v>
      </c>
      <c r="S74" s="63">
        <v>1.4175474507238883E-2</v>
      </c>
      <c r="T74" s="63">
        <v>7.5874709222920611E-3</v>
      </c>
      <c r="U74" s="63">
        <v>-1.7868909731989513E-3</v>
      </c>
      <c r="V74" s="63">
        <v>-1.3434685305175886E-3</v>
      </c>
      <c r="W74" s="63">
        <v>-3.0655483528250205E-3</v>
      </c>
    </row>
    <row r="75" spans="1:23" s="16" customFormat="1" ht="13.9" customHeight="1" outlineLevel="2" x14ac:dyDescent="0.25">
      <c r="A75" s="17" t="s">
        <v>17</v>
      </c>
      <c r="C75" s="63">
        <v>-0.17849112189988692</v>
      </c>
      <c r="D75" s="63">
        <v>0.30288693338987316</v>
      </c>
      <c r="E75" s="63">
        <v>0.29600020154973672</v>
      </c>
      <c r="F75" s="63">
        <v>4.4844225610426669E-2</v>
      </c>
      <c r="G75" s="63">
        <v>0.16674622240178993</v>
      </c>
      <c r="H75" s="63">
        <v>3.9541826144686265E-2</v>
      </c>
      <c r="I75" s="63">
        <v>3.1370658495470494E-2</v>
      </c>
      <c r="J75" s="63">
        <v>9.9742867477932151E-2</v>
      </c>
      <c r="K75" s="63">
        <v>-2.2690173032974159E-2</v>
      </c>
      <c r="L75" s="63">
        <v>-8.4214081576273636E-2</v>
      </c>
      <c r="M75" s="63">
        <v>0.18628109609434462</v>
      </c>
      <c r="N75" s="63">
        <v>-4.4303101633276998E-2</v>
      </c>
      <c r="O75" s="63">
        <v>2.670527670527667E-2</v>
      </c>
      <c r="P75" s="63">
        <v>-1.7235976183014756E-2</v>
      </c>
      <c r="Q75" s="63">
        <v>2.0565783104976365E-2</v>
      </c>
      <c r="R75" s="63">
        <v>2.2897209826546749E-3</v>
      </c>
      <c r="S75" s="63">
        <v>2.4526751210896203E-2</v>
      </c>
      <c r="T75" s="63">
        <v>-6.7472738253926412E-4</v>
      </c>
      <c r="U75" s="63">
        <v>-7.5312851450574092E-2</v>
      </c>
      <c r="V75" s="63">
        <v>0.15696531971573235</v>
      </c>
      <c r="W75" s="63">
        <v>3.4005271743186016E-2</v>
      </c>
    </row>
    <row r="76" spans="1:23" s="24" customFormat="1" ht="21.4" customHeight="1" outlineLevel="1" x14ac:dyDescent="0.25">
      <c r="A76" s="42" t="s">
        <v>63</v>
      </c>
      <c r="B76" s="43"/>
      <c r="C76" s="64">
        <v>0.12955356528100048</v>
      </c>
      <c r="D76" s="64">
        <v>-6.3432976917113582E-2</v>
      </c>
      <c r="E76" s="64">
        <v>4.5159027939308816E-2</v>
      </c>
      <c r="F76" s="64">
        <v>6.8933818801671265E-2</v>
      </c>
      <c r="G76" s="64">
        <v>3.7489056110556307E-2</v>
      </c>
      <c r="H76" s="64">
        <v>4.0546858621146153E-2</v>
      </c>
      <c r="I76" s="64">
        <v>4.2636576362286682E-2</v>
      </c>
      <c r="J76" s="64">
        <v>3.7432356270597822E-2</v>
      </c>
      <c r="K76" s="64">
        <v>2.3776675374995726E-3</v>
      </c>
      <c r="L76" s="64">
        <v>1.3122377182515077E-3</v>
      </c>
      <c r="M76" s="64">
        <v>3.6824127139925666E-2</v>
      </c>
      <c r="N76" s="64">
        <v>-2.9598017679739463E-3</v>
      </c>
      <c r="O76" s="64">
        <v>2.6593487424675377E-3</v>
      </c>
      <c r="P76" s="64">
        <v>-2.5676476397392678E-3</v>
      </c>
      <c r="Q76" s="64">
        <v>3.3064111149385678E-3</v>
      </c>
      <c r="R76" s="64">
        <v>8.4501362968045779E-3</v>
      </c>
      <c r="S76" s="64">
        <v>1.6032238960121736E-2</v>
      </c>
      <c r="T76" s="64">
        <v>6.0930452355101306E-3</v>
      </c>
      <c r="U76" s="64">
        <v>-1.4996444517118235E-2</v>
      </c>
      <c r="V76" s="64">
        <v>2.535642204170041E-2</v>
      </c>
      <c r="W76" s="64">
        <v>3.9892098921725516E-3</v>
      </c>
    </row>
    <row r="77" spans="1:23" s="19" customFormat="1" ht="2.25" customHeight="1" outlineLevel="1" x14ac:dyDescent="0.25">
      <c r="A77" s="20"/>
      <c r="B77" s="21"/>
      <c r="C77" s="71" t="e">
        <v>#DIV/0!</v>
      </c>
      <c r="D77" s="71" t="e">
        <v>#DIV/0!</v>
      </c>
      <c r="E77" s="71" t="e">
        <v>#DIV/0!</v>
      </c>
      <c r="F77" s="71" t="e">
        <v>#DIV/0!</v>
      </c>
      <c r="G77" s="71" t="e">
        <v>#DIV/0!</v>
      </c>
      <c r="H77" s="71" t="e">
        <v>#DIV/0!</v>
      </c>
      <c r="I77" s="72" t="e">
        <v>#DIV/0!</v>
      </c>
      <c r="J77" s="66" t="e">
        <v>#DIV/0!</v>
      </c>
      <c r="K77" s="66" t="e">
        <v>#DIV/0!</v>
      </c>
      <c r="L77" s="66" t="e">
        <v>#DIV/0!</v>
      </c>
      <c r="M77" s="66" t="e">
        <v>#DIV/0!</v>
      </c>
      <c r="N77" s="66" t="e">
        <v>#DIV/0!</v>
      </c>
      <c r="O77" s="66" t="e">
        <v>#DIV/0!</v>
      </c>
      <c r="P77" s="66" t="e">
        <v>#DIV/0!</v>
      </c>
      <c r="Q77" s="66" t="e">
        <v>#DIV/0!</v>
      </c>
      <c r="R77" s="66" t="e">
        <v>#DIV/0!</v>
      </c>
      <c r="S77" s="66" t="e">
        <v>#DIV/0!</v>
      </c>
      <c r="T77" s="66" t="e">
        <v>#DIV/0!</v>
      </c>
      <c r="U77" s="66" t="e">
        <v>#DIV/0!</v>
      </c>
      <c r="V77" s="66" t="e">
        <v>#DIV/0!</v>
      </c>
      <c r="W77" s="66" t="e">
        <v>#DIV/0!</v>
      </c>
    </row>
    <row r="78" spans="1:23" s="23" customFormat="1" ht="13.9" customHeight="1" outlineLevel="2" x14ac:dyDescent="0.25">
      <c r="A78" s="17" t="s">
        <v>4</v>
      </c>
      <c r="B78" s="16"/>
      <c r="C78" s="63">
        <v>-4.2155177794357512E-2</v>
      </c>
      <c r="D78" s="63">
        <v>2.571243887507757E-2</v>
      </c>
      <c r="E78" s="63">
        <v>7.9575208201496661E-2</v>
      </c>
      <c r="F78" s="63">
        <v>9.2727571969570155E-2</v>
      </c>
      <c r="G78" s="63">
        <v>-7.9804412543287739E-2</v>
      </c>
      <c r="H78" s="63">
        <v>3.4735410386223187E-2</v>
      </c>
      <c r="I78" s="63">
        <v>9.4294644476061062E-2</v>
      </c>
      <c r="J78" s="63">
        <v>1.7909449379064357E-2</v>
      </c>
      <c r="K78" s="63">
        <v>-5.1407428288241519E-4</v>
      </c>
      <c r="L78" s="63">
        <v>-0.145664882295238</v>
      </c>
      <c r="M78" s="63">
        <v>-1.2235970853398226E-2</v>
      </c>
      <c r="N78" s="63">
        <v>-7.1547887024470125E-4</v>
      </c>
      <c r="O78" s="63">
        <v>3.1078874218292141E-2</v>
      </c>
      <c r="P78" s="63">
        <v>3.0916332111954103E-2</v>
      </c>
      <c r="Q78" s="63">
        <v>-7.3030180132150901E-3</v>
      </c>
      <c r="R78" s="63">
        <v>2.9513952149908818E-3</v>
      </c>
      <c r="S78" s="63">
        <v>1.7599053905207107E-2</v>
      </c>
      <c r="T78" s="63">
        <v>-1.8533314076331076E-3</v>
      </c>
      <c r="U78" s="63">
        <v>-6.4350528190705747E-2</v>
      </c>
      <c r="V78" s="63">
        <v>0.11052008058452656</v>
      </c>
      <c r="W78" s="63">
        <v>0.15557764565772403</v>
      </c>
    </row>
    <row r="79" spans="1:23" s="23" customFormat="1" ht="13.9" customHeight="1" outlineLevel="2" x14ac:dyDescent="0.25">
      <c r="A79" s="17" t="s">
        <v>17</v>
      </c>
      <c r="B79" s="16"/>
      <c r="C79" s="63">
        <v>-4.4346569229639865E-2</v>
      </c>
      <c r="D79" s="63">
        <v>-0.16232093128560687</v>
      </c>
      <c r="E79" s="63">
        <v>0.27295288626819714</v>
      </c>
      <c r="F79" s="63">
        <v>0.12261567389284611</v>
      </c>
      <c r="G79" s="63">
        <v>-0.23183942340328545</v>
      </c>
      <c r="H79" s="63">
        <v>3.5475114799231822E-2</v>
      </c>
      <c r="I79" s="63">
        <v>0.19475403798303681</v>
      </c>
      <c r="J79" s="63">
        <v>7.0129682129087545E-3</v>
      </c>
      <c r="K79" s="63">
        <v>4.4426691022783071E-3</v>
      </c>
      <c r="L79" s="63">
        <v>-0.34669360644117042</v>
      </c>
      <c r="M79" s="63">
        <v>-6.2620466673333985E-2</v>
      </c>
      <c r="N79" s="63">
        <v>4.9594780021758655E-2</v>
      </c>
      <c r="O79" s="63">
        <v>-6.4455768450209727E-2</v>
      </c>
      <c r="P79" s="63">
        <v>9.8978877993679326E-2</v>
      </c>
      <c r="Q79" s="63">
        <v>-8.0248880890740226E-2</v>
      </c>
      <c r="R79" s="63">
        <v>-6.5527567487562166E-3</v>
      </c>
      <c r="S79" s="63">
        <v>7.4003806408681649E-2</v>
      </c>
      <c r="T79" s="63">
        <v>-1.8052224220099555E-2</v>
      </c>
      <c r="U79" s="63">
        <v>-2.9892264145809144E-2</v>
      </c>
      <c r="V79" s="63">
        <v>0.16453904924261087</v>
      </c>
      <c r="W79" s="63">
        <v>0.26148381840037338</v>
      </c>
    </row>
    <row r="80" spans="1:23" s="24" customFormat="1" ht="21.4" customHeight="1" outlineLevel="1" x14ac:dyDescent="0.25">
      <c r="A80" s="42" t="s">
        <v>64</v>
      </c>
      <c r="B80" s="43"/>
      <c r="C80" s="64">
        <v>-4.26110033105912E-2</v>
      </c>
      <c r="D80" s="64">
        <v>-1.3328980115477895E-2</v>
      </c>
      <c r="E80" s="64">
        <v>0.11366326905813229</v>
      </c>
      <c r="F80" s="64">
        <v>9.8749738003020227E-2</v>
      </c>
      <c r="G80" s="64">
        <v>-0.11110340200752977</v>
      </c>
      <c r="H80" s="64">
        <v>3.4867007294661079E-2</v>
      </c>
      <c r="I80" s="64">
        <v>0.11217734705972937</v>
      </c>
      <c r="J80" s="64">
        <v>1.5825758281688973E-2</v>
      </c>
      <c r="K80" s="64">
        <v>4.2556105567048697E-4</v>
      </c>
      <c r="L80" s="64">
        <v>-0.18392632980806178</v>
      </c>
      <c r="M80" s="64">
        <v>-1.9912903660646575E-2</v>
      </c>
      <c r="N80" s="64">
        <v>6.6161111278648654E-3</v>
      </c>
      <c r="O80" s="64">
        <v>1.6562428766872195E-2</v>
      </c>
      <c r="P80" s="64">
        <v>4.0434160360577787E-2</v>
      </c>
      <c r="Q80" s="64">
        <v>-1.8077715417335827E-2</v>
      </c>
      <c r="R80" s="64">
        <v>1.6364398944990199E-3</v>
      </c>
      <c r="S80" s="64">
        <v>2.5339179644056964E-2</v>
      </c>
      <c r="T80" s="64">
        <v>-4.1817224376683448E-3</v>
      </c>
      <c r="U80" s="64">
        <v>-5.9466566171485491E-2</v>
      </c>
      <c r="V80" s="64">
        <v>0.11841723992937103</v>
      </c>
      <c r="W80" s="64">
        <v>0.17169879827507106</v>
      </c>
    </row>
    <row r="81" spans="1:23" s="19" customFormat="1" ht="2.25" customHeight="1" outlineLevel="1" x14ac:dyDescent="0.25">
      <c r="A81" s="20"/>
      <c r="B81" s="21"/>
      <c r="C81" s="71" t="e">
        <v>#DIV/0!</v>
      </c>
      <c r="D81" s="71" t="e">
        <v>#DIV/0!</v>
      </c>
      <c r="E81" s="71" t="e">
        <v>#DIV/0!</v>
      </c>
      <c r="F81" s="71" t="e">
        <v>#DIV/0!</v>
      </c>
      <c r="G81" s="71" t="e">
        <v>#DIV/0!</v>
      </c>
      <c r="H81" s="71" t="e">
        <v>#DIV/0!</v>
      </c>
      <c r="I81" s="72" t="e">
        <v>#DIV/0!</v>
      </c>
      <c r="J81" s="66" t="e">
        <v>#DIV/0!</v>
      </c>
      <c r="K81" s="66" t="e">
        <v>#DIV/0!</v>
      </c>
      <c r="L81" s="66" t="e">
        <v>#DIV/0!</v>
      </c>
      <c r="M81" s="66" t="e">
        <v>#DIV/0!</v>
      </c>
      <c r="N81" s="66" t="e">
        <v>#DIV/0!</v>
      </c>
      <c r="O81" s="66" t="e">
        <v>#DIV/0!</v>
      </c>
      <c r="P81" s="66" t="e">
        <v>#DIV/0!</v>
      </c>
      <c r="Q81" s="66" t="e">
        <v>#DIV/0!</v>
      </c>
      <c r="R81" s="66" t="e">
        <v>#DIV/0!</v>
      </c>
      <c r="S81" s="66" t="e">
        <v>#DIV/0!</v>
      </c>
      <c r="T81" s="66" t="e">
        <v>#DIV/0!</v>
      </c>
      <c r="U81" s="66" t="e">
        <v>#DIV/0!</v>
      </c>
      <c r="V81" s="66" t="e">
        <v>#DIV/0!</v>
      </c>
      <c r="W81" s="66" t="e">
        <v>#DIV/0!</v>
      </c>
    </row>
    <row r="82" spans="1:23" s="23" customFormat="1" ht="13.9" customHeight="1" outlineLevel="2" x14ac:dyDescent="0.25">
      <c r="A82" s="17" t="s">
        <v>4</v>
      </c>
      <c r="B82" s="16"/>
      <c r="C82" s="63">
        <v>0</v>
      </c>
      <c r="D82" s="63">
        <v>-0.14234664590249857</v>
      </c>
      <c r="E82" s="63">
        <v>6.3299040682771368E-2</v>
      </c>
      <c r="F82" s="63">
        <v>0.13489339070734419</v>
      </c>
      <c r="G82" s="63">
        <v>-3.6020108209432133E-2</v>
      </c>
      <c r="H82" s="63">
        <v>-4.3975987545106676E-2</v>
      </c>
      <c r="I82" s="63">
        <v>7.909694056680272E-2</v>
      </c>
      <c r="J82" s="63">
        <v>6.6150969013648586E-2</v>
      </c>
      <c r="K82" s="63">
        <v>-5.293974644395294E-3</v>
      </c>
      <c r="L82" s="63">
        <v>5.1800336152145743E-3</v>
      </c>
      <c r="M82" s="63">
        <v>0.17839257944093889</v>
      </c>
      <c r="N82" s="63">
        <v>1.5594070708362384E-3</v>
      </c>
      <c r="O82" s="63">
        <v>1.3100208008226755E-2</v>
      </c>
      <c r="P82" s="63">
        <v>0.12328555361847293</v>
      </c>
      <c r="Q82" s="63">
        <v>9.5355426768196416E-2</v>
      </c>
      <c r="R82" s="63">
        <v>4.8322119783415607E-2</v>
      </c>
      <c r="S82" s="63">
        <v>3.5085419155278963E-2</v>
      </c>
      <c r="T82" s="63">
        <v>3.386103522744488E-4</v>
      </c>
      <c r="U82" s="63">
        <v>4.9291109932014798E-2</v>
      </c>
      <c r="V82" s="63">
        <v>3.5504326980420053E-2</v>
      </c>
      <c r="W82" s="63">
        <v>9.5946063059640707E-2</v>
      </c>
    </row>
    <row r="83" spans="1:23" s="23" customFormat="1" ht="13.9" customHeight="1" outlineLevel="2" x14ac:dyDescent="0.25">
      <c r="A83" s="17" t="s">
        <v>17</v>
      </c>
      <c r="B83" s="16"/>
      <c r="C83" s="63">
        <v>0</v>
      </c>
      <c r="D83" s="63">
        <v>0</v>
      </c>
      <c r="E83" s="63">
        <v>2.403428361692117E-2</v>
      </c>
      <c r="F83" s="63">
        <v>4.3799312158608217E-2</v>
      </c>
      <c r="G83" s="63">
        <v>6.9386568465936715E-2</v>
      </c>
      <c r="H83" s="63">
        <v>0.27122280258219766</v>
      </c>
      <c r="I83" s="63">
        <v>-0.1964468960658694</v>
      </c>
      <c r="J83" s="63">
        <v>5.3674147105321923E-2</v>
      </c>
      <c r="K83" s="63">
        <v>1.7740386072254921E-2</v>
      </c>
      <c r="L83" s="63">
        <v>0.11406582222204431</v>
      </c>
      <c r="M83" s="63">
        <v>-0.1126932560634708</v>
      </c>
      <c r="N83" s="63">
        <v>5.4133784968961596E-3</v>
      </c>
      <c r="O83" s="63">
        <v>1.8690463304397165E-2</v>
      </c>
      <c r="P83" s="63">
        <v>-0.26187045791078978</v>
      </c>
      <c r="Q83" s="63">
        <v>-8.6361167310491926E-2</v>
      </c>
      <c r="R83" s="63">
        <v>-0.12882313446192184</v>
      </c>
      <c r="S83" s="63">
        <v>1.7853194480557777E-2</v>
      </c>
      <c r="T83" s="63">
        <v>-1.0993606956552604E-2</v>
      </c>
      <c r="U83" s="63">
        <v>-9.3591763836390673E-2</v>
      </c>
      <c r="V83" s="63">
        <v>0.10468084166039682</v>
      </c>
      <c r="W83" s="63">
        <v>5.2946107216589544E-2</v>
      </c>
    </row>
    <row r="84" spans="1:23" s="24" customFormat="1" ht="21.4" customHeight="1" outlineLevel="1" x14ac:dyDescent="0.25">
      <c r="A84" s="42" t="s">
        <v>2</v>
      </c>
      <c r="B84" s="43"/>
      <c r="C84" s="64">
        <v>0</v>
      </c>
      <c r="D84" s="64">
        <v>0.28331036405782384</v>
      </c>
      <c r="E84" s="64">
        <v>5.0275442060361275E-2</v>
      </c>
      <c r="F84" s="64">
        <v>0.10543360921194678</v>
      </c>
      <c r="G84" s="64">
        <v>-3.8322679924241987E-3</v>
      </c>
      <c r="H84" s="64">
        <v>5.9350225572005977E-2</v>
      </c>
      <c r="I84" s="64">
        <v>-2.9295447162168142E-2</v>
      </c>
      <c r="J84" s="64">
        <v>6.2088036818106485E-2</v>
      </c>
      <c r="K84" s="64">
        <v>2.1474753797143808E-3</v>
      </c>
      <c r="L84" s="64">
        <v>4.090386069842622E-2</v>
      </c>
      <c r="M84" s="64">
        <v>7.6179121227812008E-2</v>
      </c>
      <c r="N84" s="64">
        <v>2.6752028647984982E-3</v>
      </c>
      <c r="O84" s="64">
        <v>1.4723109863074235E-2</v>
      </c>
      <c r="P84" s="64">
        <v>1.1034097149549282E-2</v>
      </c>
      <c r="Q84" s="64">
        <v>5.6690545831455053E-2</v>
      </c>
      <c r="R84" s="64">
        <v>1.5732571610918011E-2</v>
      </c>
      <c r="S84" s="64">
        <v>3.2366369614186263E-2</v>
      </c>
      <c r="T84" s="64">
        <v>-1.4243476303085201E-3</v>
      </c>
      <c r="U84" s="64">
        <v>2.7275771283667982E-2</v>
      </c>
      <c r="V84" s="64">
        <v>4.4908934347791307E-2</v>
      </c>
      <c r="W84" s="64">
        <v>8.9765779793389511E-2</v>
      </c>
    </row>
    <row r="85" spans="1:23" s="19" customFormat="1" ht="2.25" customHeight="1" outlineLevel="1" x14ac:dyDescent="0.25">
      <c r="A85" s="20"/>
      <c r="B85" s="21"/>
      <c r="C85" s="71" t="e">
        <v>#DIV/0!</v>
      </c>
      <c r="D85" s="71" t="e">
        <v>#DIV/0!</v>
      </c>
      <c r="E85" s="71" t="e">
        <v>#DIV/0!</v>
      </c>
      <c r="F85" s="71" t="e">
        <v>#DIV/0!</v>
      </c>
      <c r="G85" s="71" t="e">
        <v>#DIV/0!</v>
      </c>
      <c r="H85" s="71" t="e">
        <v>#DIV/0!</v>
      </c>
      <c r="I85" s="72" t="e">
        <v>#DIV/0!</v>
      </c>
      <c r="J85" s="66" t="e">
        <v>#DIV/0!</v>
      </c>
      <c r="K85" s="66" t="e">
        <v>#DIV/0!</v>
      </c>
      <c r="L85" s="66" t="e">
        <v>#DIV/0!</v>
      </c>
      <c r="M85" s="66" t="e">
        <v>#DIV/0!</v>
      </c>
      <c r="N85" s="66" t="e">
        <v>#DIV/0!</v>
      </c>
      <c r="O85" s="66" t="e">
        <v>#DIV/0!</v>
      </c>
      <c r="P85" s="66" t="e">
        <v>#DIV/0!</v>
      </c>
      <c r="Q85" s="66" t="e">
        <v>#DIV/0!</v>
      </c>
      <c r="R85" s="66" t="e">
        <v>#DIV/0!</v>
      </c>
      <c r="S85" s="66" t="e">
        <v>#DIV/0!</v>
      </c>
      <c r="T85" s="66" t="e">
        <v>#DIV/0!</v>
      </c>
      <c r="U85" s="66" t="e">
        <v>#DIV/0!</v>
      </c>
      <c r="V85" s="66" t="e">
        <v>#DIV/0!</v>
      </c>
      <c r="W85" s="66" t="e">
        <v>#DIV/0!</v>
      </c>
    </row>
    <row r="86" spans="1:23" s="23" customFormat="1" ht="13.9" customHeight="1" outlineLevel="2" x14ac:dyDescent="0.25">
      <c r="A86" s="17" t="s">
        <v>4</v>
      </c>
      <c r="B86" s="16"/>
      <c r="C86" s="63">
        <v>0</v>
      </c>
      <c r="D86" s="63">
        <v>0</v>
      </c>
      <c r="E86" s="63">
        <v>0</v>
      </c>
      <c r="F86" s="63">
        <v>0</v>
      </c>
      <c r="G86" s="63">
        <v>0</v>
      </c>
      <c r="H86" s="63">
        <v>0</v>
      </c>
      <c r="I86" s="63">
        <v>0</v>
      </c>
      <c r="J86" s="63">
        <v>0</v>
      </c>
      <c r="K86" s="63">
        <v>0</v>
      </c>
      <c r="L86" s="63">
        <v>0</v>
      </c>
      <c r="M86" s="63">
        <v>0</v>
      </c>
      <c r="N86" s="63">
        <v>0</v>
      </c>
      <c r="O86" s="63">
        <v>0</v>
      </c>
      <c r="P86" s="63">
        <v>3.1286339837642618E-2</v>
      </c>
      <c r="Q86" s="63">
        <v>1.4098307714285552E-2</v>
      </c>
      <c r="R86" s="63">
        <v>-4.378189591928372E-3</v>
      </c>
      <c r="S86" s="63">
        <v>3.0484189715562326E-2</v>
      </c>
      <c r="T86" s="63">
        <v>3.4483652674428544E-3</v>
      </c>
      <c r="U86" s="63">
        <v>-1.097012309995915E-2</v>
      </c>
      <c r="V86" s="63">
        <v>1.3292398173373687E-2</v>
      </c>
      <c r="W86" s="63">
        <v>-3.3237442597060518E-3</v>
      </c>
    </row>
    <row r="87" spans="1:23" s="23" customFormat="1" ht="13.9" customHeight="1" outlineLevel="2" x14ac:dyDescent="0.25">
      <c r="A87" s="17" t="s">
        <v>17</v>
      </c>
      <c r="B87" s="16"/>
      <c r="C87" s="63">
        <v>0</v>
      </c>
      <c r="D87" s="63">
        <v>0</v>
      </c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v>0</v>
      </c>
      <c r="P87" s="63">
        <v>4.8686553566251956E-2</v>
      </c>
      <c r="Q87" s="63">
        <v>1.6862899316608448E-2</v>
      </c>
      <c r="R87" s="63">
        <v>8.9371696307429804E-3</v>
      </c>
      <c r="S87" s="63">
        <v>-1.349063954217411E-2</v>
      </c>
      <c r="T87" s="63">
        <v>-2.2109507088048375E-3</v>
      </c>
      <c r="U87" s="63">
        <v>-5.2628222971399463E-2</v>
      </c>
      <c r="V87" s="63">
        <v>-3.9563000333112663E-3</v>
      </c>
      <c r="W87" s="63">
        <v>-5.4861295393071607E-3</v>
      </c>
    </row>
    <row r="88" spans="1:23" s="24" customFormat="1" ht="21.4" customHeight="1" outlineLevel="1" x14ac:dyDescent="0.25">
      <c r="A88" s="42" t="s">
        <v>65</v>
      </c>
      <c r="B88" s="43"/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4">
        <v>0</v>
      </c>
      <c r="M88" s="64">
        <v>0</v>
      </c>
      <c r="N88" s="64">
        <v>0</v>
      </c>
      <c r="O88" s="64">
        <v>0</v>
      </c>
      <c r="P88" s="64">
        <v>3.4204914597693259E-2</v>
      </c>
      <c r="Q88" s="64">
        <v>1.4568511721782196E-2</v>
      </c>
      <c r="R88" s="64">
        <v>-2.1083809146112964E-3</v>
      </c>
      <c r="S88" s="64">
        <v>2.290502626229296E-2</v>
      </c>
      <c r="T88" s="64">
        <v>2.5076743482208563E-3</v>
      </c>
      <c r="U88" s="64">
        <v>-1.7861936232613007E-2</v>
      </c>
      <c r="V88" s="64">
        <v>1.0539828886161562E-2</v>
      </c>
      <c r="W88" s="64">
        <v>-3.6638703681102225E-3</v>
      </c>
    </row>
    <row r="89" spans="1:23" s="19" customFormat="1" ht="2.25" customHeight="1" outlineLevel="1" x14ac:dyDescent="0.25">
      <c r="A89" s="20"/>
      <c r="B89" s="21"/>
      <c r="C89" s="71" t="e">
        <v>#DIV/0!</v>
      </c>
      <c r="D89" s="71" t="e">
        <v>#DIV/0!</v>
      </c>
      <c r="E89" s="71" t="e">
        <v>#DIV/0!</v>
      </c>
      <c r="F89" s="71" t="e">
        <v>#DIV/0!</v>
      </c>
      <c r="G89" s="71" t="e">
        <v>#DIV/0!</v>
      </c>
      <c r="H89" s="71" t="e">
        <v>#DIV/0!</v>
      </c>
      <c r="I89" s="72" t="e">
        <v>#DIV/0!</v>
      </c>
      <c r="J89" s="66" t="e">
        <v>#DIV/0!</v>
      </c>
      <c r="K89" s="66" t="e">
        <v>#DIV/0!</v>
      </c>
      <c r="L89" s="66" t="e">
        <v>#DIV/0!</v>
      </c>
      <c r="M89" s="66" t="e">
        <v>#DIV/0!</v>
      </c>
      <c r="N89" s="66" t="e">
        <v>#DIV/0!</v>
      </c>
      <c r="O89" s="66" t="e">
        <v>#DIV/0!</v>
      </c>
      <c r="P89" s="66" t="e">
        <v>#DIV/0!</v>
      </c>
      <c r="Q89" s="66" t="e">
        <v>#DIV/0!</v>
      </c>
      <c r="R89" s="66" t="e">
        <v>#DIV/0!</v>
      </c>
      <c r="S89" s="66" t="e">
        <v>#DIV/0!</v>
      </c>
      <c r="T89" s="66" t="e">
        <v>#DIV/0!</v>
      </c>
      <c r="U89" s="66" t="e">
        <v>#DIV/0!</v>
      </c>
      <c r="V89" s="66" t="e">
        <v>#DIV/0!</v>
      </c>
      <c r="W89" s="66" t="e">
        <v>#DIV/0!</v>
      </c>
    </row>
    <row r="90" spans="1:23" s="19" customFormat="1" ht="13.9" customHeight="1" outlineLevel="2" x14ac:dyDescent="0.25">
      <c r="A90" s="17" t="s">
        <v>4</v>
      </c>
      <c r="B90" s="16"/>
      <c r="C90" s="63">
        <v>0</v>
      </c>
      <c r="D90" s="63">
        <v>2.6324890043238236E-2</v>
      </c>
      <c r="E90" s="63">
        <v>-5.0065536395433874E-3</v>
      </c>
      <c r="F90" s="63">
        <v>5.2328642909136303E-2</v>
      </c>
      <c r="G90" s="63">
        <v>2.2247154144027226E-2</v>
      </c>
      <c r="H90" s="63">
        <v>1.0380558123390449E-2</v>
      </c>
      <c r="I90" s="63">
        <v>2.8646598369227894E-2</v>
      </c>
      <c r="J90" s="63">
        <v>7.6624017922551468E-2</v>
      </c>
      <c r="K90" s="63">
        <v>8.2140321661356985E-2</v>
      </c>
      <c r="L90" s="63">
        <v>4.1322527046245838E-3</v>
      </c>
      <c r="M90" s="63">
        <v>1.0256321796640933E-2</v>
      </c>
      <c r="N90" s="63">
        <v>-9.2411045104140443E-3</v>
      </c>
      <c r="O90" s="63">
        <v>-3.8186363101488929E-5</v>
      </c>
      <c r="P90" s="63">
        <v>-1.1386289151572915E-2</v>
      </c>
      <c r="Q90" s="63">
        <v>-6.4615179858164562E-2</v>
      </c>
      <c r="R90" s="63">
        <v>1.6478826012338299E-3</v>
      </c>
      <c r="S90" s="63">
        <v>-2.5581556898616187E-3</v>
      </c>
      <c r="T90" s="63">
        <v>2.4675878994824707E-2</v>
      </c>
      <c r="U90" s="63">
        <v>3.3278654895580573E-2</v>
      </c>
      <c r="V90" s="63">
        <v>8.0114433985425393E-3</v>
      </c>
      <c r="W90" s="63">
        <v>2.5978031021385295E-2</v>
      </c>
    </row>
    <row r="91" spans="1:23" s="23" customFormat="1" ht="13.9" customHeight="1" outlineLevel="2" x14ac:dyDescent="0.25">
      <c r="A91" s="17" t="s">
        <v>17</v>
      </c>
      <c r="B91" s="16"/>
      <c r="C91" s="63">
        <v>0</v>
      </c>
      <c r="D91" s="63">
        <v>0.20543677623386092</v>
      </c>
      <c r="E91" s="63">
        <v>0.28905766713224157</v>
      </c>
      <c r="F91" s="63">
        <v>-4.1444488783073608E-2</v>
      </c>
      <c r="G91" s="63">
        <v>0.28326437082432254</v>
      </c>
      <c r="H91" s="63">
        <v>-6.1817556178193844E-2</v>
      </c>
      <c r="I91" s="63">
        <v>-0.11846327941089208</v>
      </c>
      <c r="J91" s="63">
        <v>-4.6849936922103819E-2</v>
      </c>
      <c r="K91" s="63">
        <v>4.4676437702305893E-2</v>
      </c>
      <c r="L91" s="63">
        <v>-2.0212833027276278E-2</v>
      </c>
      <c r="M91" s="63">
        <v>-0.16574156206803714</v>
      </c>
      <c r="N91" s="63">
        <v>-3.2639721844070269E-2</v>
      </c>
      <c r="O91" s="63">
        <v>4.0714937861705325E-2</v>
      </c>
      <c r="P91" s="63">
        <v>-0.12543266970636358</v>
      </c>
      <c r="Q91" s="63">
        <v>0.36808941007335672</v>
      </c>
      <c r="R91" s="63">
        <v>7.9588119051619E-3</v>
      </c>
      <c r="S91" s="63">
        <v>0.16690533283730047</v>
      </c>
      <c r="T91" s="63">
        <v>7.7820148989003135E-2</v>
      </c>
      <c r="U91" s="63">
        <v>-6.6649124598429976E-2</v>
      </c>
      <c r="V91" s="63">
        <v>4.9863887063292589E-2</v>
      </c>
      <c r="W91" s="63">
        <v>0.15716970859123092</v>
      </c>
    </row>
    <row r="92" spans="1:23" s="24" customFormat="1" ht="21.4" customHeight="1" outlineLevel="1" x14ac:dyDescent="0.25">
      <c r="A92" s="42" t="s">
        <v>66</v>
      </c>
      <c r="B92" s="43"/>
      <c r="C92" s="64">
        <v>0</v>
      </c>
      <c r="D92" s="64">
        <v>7.8192768746573549E-2</v>
      </c>
      <c r="E92" s="64">
        <v>9.0199439546923887E-2</v>
      </c>
      <c r="F92" s="64">
        <v>1.6430918960953056E-2</v>
      </c>
      <c r="G92" s="64">
        <v>0.11647885905311406</v>
      </c>
      <c r="H92" s="64">
        <v>-1.9577894750529512E-2</v>
      </c>
      <c r="I92" s="64">
        <v>-2.9766409336836386E-2</v>
      </c>
      <c r="J92" s="64">
        <v>3.2078173686054923E-2</v>
      </c>
      <c r="K92" s="64">
        <v>6.9658058852715365E-2</v>
      </c>
      <c r="L92" s="64">
        <v>-3.7896346535486458E-3</v>
      </c>
      <c r="M92" s="64">
        <v>-4.6069234712248774E-2</v>
      </c>
      <c r="N92" s="64">
        <v>-1.5790059305611615E-2</v>
      </c>
      <c r="O92" s="64">
        <v>1.1172784123888002E-2</v>
      </c>
      <c r="P92" s="64">
        <v>-4.3676451160289065E-2</v>
      </c>
      <c r="Q92" s="64">
        <v>4.742366414881638E-2</v>
      </c>
      <c r="R92" s="64">
        <v>3.7822173345374299E-3</v>
      </c>
      <c r="S92" s="64">
        <v>5.4992284206841546E-2</v>
      </c>
      <c r="T92" s="64">
        <v>4.4638395682734311E-2</v>
      </c>
      <c r="U92" s="64">
        <v>-5.4493743171002418E-3</v>
      </c>
      <c r="V92" s="64">
        <v>2.3233664470422744E-2</v>
      </c>
      <c r="W92" s="64">
        <v>7.4935805462420069E-2</v>
      </c>
    </row>
    <row r="93" spans="1:23" s="19" customFormat="1" ht="2.25" customHeight="1" outlineLevel="1" x14ac:dyDescent="0.25">
      <c r="A93" s="20"/>
      <c r="B93" s="21"/>
      <c r="C93" s="71" t="e">
        <v>#DIV/0!</v>
      </c>
      <c r="D93" s="71" t="e">
        <v>#DIV/0!</v>
      </c>
      <c r="E93" s="71" t="e">
        <v>#DIV/0!</v>
      </c>
      <c r="F93" s="71" t="e">
        <v>#DIV/0!</v>
      </c>
      <c r="G93" s="71" t="e">
        <v>#DIV/0!</v>
      </c>
      <c r="H93" s="71" t="e">
        <v>#DIV/0!</v>
      </c>
      <c r="I93" s="72" t="e">
        <v>#DIV/0!</v>
      </c>
      <c r="J93" s="66" t="e">
        <v>#DIV/0!</v>
      </c>
      <c r="K93" s="66" t="e">
        <v>#DIV/0!</v>
      </c>
      <c r="L93" s="66" t="e">
        <v>#DIV/0!</v>
      </c>
      <c r="M93" s="66" t="e">
        <v>#DIV/0!</v>
      </c>
      <c r="N93" s="66" t="e">
        <v>#DIV/0!</v>
      </c>
      <c r="O93" s="66" t="e">
        <v>#DIV/0!</v>
      </c>
      <c r="P93" s="66" t="e">
        <v>#DIV/0!</v>
      </c>
      <c r="Q93" s="66" t="e">
        <v>#DIV/0!</v>
      </c>
      <c r="R93" s="66" t="e">
        <v>#DIV/0!</v>
      </c>
      <c r="S93" s="66" t="e">
        <v>#DIV/0!</v>
      </c>
      <c r="T93" s="66" t="e">
        <v>#DIV/0!</v>
      </c>
      <c r="U93" s="66" t="e">
        <v>#DIV/0!</v>
      </c>
      <c r="V93" s="66" t="e">
        <v>#DIV/0!</v>
      </c>
      <c r="W93" s="66" t="e">
        <v>#DIV/0!</v>
      </c>
    </row>
    <row r="94" spans="1:23" s="23" customFormat="1" ht="13.9" customHeight="1" outlineLevel="2" x14ac:dyDescent="0.25">
      <c r="A94" s="17" t="s">
        <v>4</v>
      </c>
      <c r="B94" s="16"/>
      <c r="C94" s="63">
        <v>0.1059789141315568</v>
      </c>
      <c r="D94" s="63">
        <v>-7.921644910910508E-2</v>
      </c>
      <c r="E94" s="63">
        <v>2.2882038702986662E-2</v>
      </c>
      <c r="F94" s="63">
        <v>7.4640936240151667E-2</v>
      </c>
      <c r="G94" s="63">
        <v>3.3790932382320449E-3</v>
      </c>
      <c r="H94" s="63">
        <v>3.7644336283101376E-2</v>
      </c>
      <c r="I94" s="63">
        <v>4.8039250644513087E-2</v>
      </c>
      <c r="J94" s="63">
        <v>2.7725939836261482E-2</v>
      </c>
      <c r="K94" s="63">
        <v>9.9041608349688115E-3</v>
      </c>
      <c r="L94" s="63">
        <v>1.6602577656998907E-3</v>
      </c>
      <c r="M94" s="63">
        <v>1.4884401018857352E-2</v>
      </c>
      <c r="N94" s="63">
        <v>5.3695079518241151E-3</v>
      </c>
      <c r="O94" s="63">
        <v>5.4541620048090156E-2</v>
      </c>
      <c r="P94" s="63">
        <v>1.7144291259208133E-2</v>
      </c>
      <c r="Q94" s="63">
        <v>9.2180682644387169E-3</v>
      </c>
      <c r="R94" s="63">
        <v>7.7787511584457292E-3</v>
      </c>
      <c r="S94" s="63">
        <v>2.0138476627952429E-2</v>
      </c>
      <c r="T94" s="63">
        <v>4.0547406590607515E-4</v>
      </c>
      <c r="U94" s="63">
        <v>-5.1940690242658905E-3</v>
      </c>
      <c r="V94" s="63">
        <v>1.4675322207189367E-2</v>
      </c>
      <c r="W94" s="63">
        <v>7.9633564172951754E-3</v>
      </c>
    </row>
    <row r="95" spans="1:23" s="23" customFormat="1" ht="13.9" customHeight="1" outlineLevel="2" x14ac:dyDescent="0.25">
      <c r="A95" s="17" t="s">
        <v>17</v>
      </c>
      <c r="B95" s="16"/>
      <c r="C95" s="63">
        <v>-0.22303864227922798</v>
      </c>
      <c r="D95" s="63">
        <v>0.10388541336066615</v>
      </c>
      <c r="E95" s="63">
        <v>0.39978127197185831</v>
      </c>
      <c r="F95" s="63">
        <v>6.8131598117128434E-2</v>
      </c>
      <c r="G95" s="63">
        <v>8.4020638268666126E-2</v>
      </c>
      <c r="H95" s="63">
        <v>6.4063529598095359E-2</v>
      </c>
      <c r="I95" s="63">
        <v>1.8886253912338447E-2</v>
      </c>
      <c r="J95" s="63">
        <v>8.5426272745839915E-2</v>
      </c>
      <c r="K95" s="63">
        <v>1.9822401129854228E-5</v>
      </c>
      <c r="L95" s="63">
        <v>-9.6370155024395721E-2</v>
      </c>
      <c r="M95" s="63">
        <v>0.13694349733987488</v>
      </c>
      <c r="N95" s="63">
        <v>-3.648523500253209E-2</v>
      </c>
      <c r="O95" s="63">
        <v>2.673568587412678E-2</v>
      </c>
      <c r="P95" s="63">
        <v>-4.9879576092048961E-3</v>
      </c>
      <c r="Q95" s="63">
        <v>1.2434412548572915E-2</v>
      </c>
      <c r="R95" s="63">
        <v>1.4914771343482736E-2</v>
      </c>
      <c r="S95" s="63">
        <v>1.321607772335498E-2</v>
      </c>
      <c r="T95" s="63">
        <v>-1.7469452146010589E-3</v>
      </c>
      <c r="U95" s="63">
        <v>-5.5888038854635891E-2</v>
      </c>
      <c r="V95" s="63">
        <v>0.11464466627596615</v>
      </c>
      <c r="W95" s="63">
        <v>3.6604734609863465E-2</v>
      </c>
    </row>
    <row r="96" spans="1:23" s="50" customFormat="1" ht="21.4" customHeight="1" x14ac:dyDescent="0.25">
      <c r="A96" s="42" t="s">
        <v>67</v>
      </c>
      <c r="B96" s="47"/>
      <c r="C96" s="67">
        <v>5.4329832903207587E-2</v>
      </c>
      <c r="D96" s="67">
        <v>-5.8034827084624929E-2</v>
      </c>
      <c r="E96" s="67">
        <v>7.3977327094888023E-2</v>
      </c>
      <c r="F96" s="67">
        <v>7.3490778258240574E-2</v>
      </c>
      <c r="G96" s="67">
        <v>1.7556798747121904E-2</v>
      </c>
      <c r="H96" s="67">
        <v>4.2592517020266563E-2</v>
      </c>
      <c r="I96" s="67">
        <v>4.2466595603906532E-2</v>
      </c>
      <c r="J96" s="67">
        <v>3.8505991212471669E-2</v>
      </c>
      <c r="K96" s="67">
        <v>7.9740535859185169E-3</v>
      </c>
      <c r="L96" s="67">
        <v>-1.7331008461094477E-2</v>
      </c>
      <c r="M96" s="67">
        <v>3.6628757290802838E-2</v>
      </c>
      <c r="N96" s="67">
        <v>-2.8082963517923609E-3</v>
      </c>
      <c r="O96" s="67">
        <v>4.9292225179666804E-2</v>
      </c>
      <c r="P96" s="67">
        <v>1.3055833650968518E-2</v>
      </c>
      <c r="Q96" s="67">
        <v>9.8016362244541799E-3</v>
      </c>
      <c r="R96" s="67">
        <v>9.07687404651214E-3</v>
      </c>
      <c r="S96" s="67">
        <v>1.887192855135833E-2</v>
      </c>
      <c r="T96" s="67">
        <v>1.3845459707173546E-5</v>
      </c>
      <c r="U96" s="67">
        <v>-1.4401499967677034E-2</v>
      </c>
      <c r="V96" s="67">
        <v>3.20682413017912E-2</v>
      </c>
      <c r="W96" s="67">
        <v>1.3345156662752267E-2</v>
      </c>
    </row>
    <row r="97" spans="1:23" s="19" customFormat="1" ht="2.25" customHeight="1" x14ac:dyDescent="0.25">
      <c r="A97" s="20"/>
      <c r="B97" s="21"/>
      <c r="C97" s="71" t="e">
        <v>#DIV/0!</v>
      </c>
      <c r="D97" s="71" t="e">
        <v>#DIV/0!</v>
      </c>
      <c r="E97" s="71" t="e">
        <v>#DIV/0!</v>
      </c>
      <c r="F97" s="71" t="e">
        <v>#DIV/0!</v>
      </c>
      <c r="G97" s="71" t="e">
        <v>#DIV/0!</v>
      </c>
      <c r="H97" s="71" t="e">
        <v>#DIV/0!</v>
      </c>
      <c r="I97" s="72" t="e">
        <v>#DIV/0!</v>
      </c>
      <c r="J97" s="66" t="e">
        <v>#DIV/0!</v>
      </c>
      <c r="K97" s="66" t="e">
        <v>#DIV/0!</v>
      </c>
      <c r="L97" s="66" t="e">
        <v>#DIV/0!</v>
      </c>
      <c r="M97" s="66" t="e">
        <v>#DIV/0!</v>
      </c>
      <c r="N97" s="66" t="e">
        <v>#DIV/0!</v>
      </c>
      <c r="O97" s="66" t="e">
        <v>#DIV/0!</v>
      </c>
      <c r="P97" s="66" t="e">
        <v>#DIV/0!</v>
      </c>
      <c r="Q97" s="66" t="e">
        <v>#DIV/0!</v>
      </c>
      <c r="R97" s="66" t="e">
        <v>#DIV/0!</v>
      </c>
      <c r="S97" s="66" t="e">
        <v>#DIV/0!</v>
      </c>
      <c r="T97" s="66" t="e">
        <v>#DIV/0!</v>
      </c>
      <c r="U97" s="66" t="e">
        <v>#DIV/0!</v>
      </c>
      <c r="V97" s="66" t="e">
        <v>#DIV/0!</v>
      </c>
      <c r="W97" s="66" t="e">
        <v>#DIV/0!</v>
      </c>
    </row>
    <row r="98" spans="1:23" s="23" customFormat="1" ht="13.15" customHeight="1" outlineLevel="2" x14ac:dyDescent="0.25">
      <c r="A98" s="17" t="s">
        <v>4</v>
      </c>
      <c r="B98" s="16"/>
      <c r="C98" s="63">
        <v>3.4910096818810521E-2</v>
      </c>
      <c r="D98" s="63">
        <v>2.020742007911891E-2</v>
      </c>
      <c r="E98" s="63">
        <v>-2.0959966464051405E-4</v>
      </c>
      <c r="F98" s="63">
        <v>9.3867924528301838E-2</v>
      </c>
      <c r="G98" s="63">
        <v>-2.2040151406257369E-3</v>
      </c>
      <c r="H98" s="63">
        <v>4.7635054021608614E-2</v>
      </c>
      <c r="I98" s="63">
        <v>1.0908924233395956E-2</v>
      </c>
      <c r="J98" s="63">
        <v>5.1688959419633473E-3</v>
      </c>
      <c r="K98" s="63">
        <v>1.790788939510124E-2</v>
      </c>
      <c r="L98" s="63">
        <v>2.9172205973588605E-2</v>
      </c>
      <c r="M98" s="63">
        <v>-4.2296703041202477E-3</v>
      </c>
      <c r="N98" s="63">
        <v>-3.7365403399387542E-3</v>
      </c>
      <c r="O98" s="63">
        <v>-4.2465554520588755E-3</v>
      </c>
      <c r="P98" s="63">
        <v>1.8184339199407207E-2</v>
      </c>
      <c r="Q98" s="63">
        <v>5.9096947698322744E-4</v>
      </c>
      <c r="R98" s="63">
        <v>4.5117293225422905E-3</v>
      </c>
      <c r="S98" s="63">
        <v>7.7166879837547109E-2</v>
      </c>
      <c r="T98" s="63">
        <v>1.3048635824437493E-3</v>
      </c>
      <c r="U98" s="63">
        <v>1.4622703063496001E-3</v>
      </c>
      <c r="V98" s="63">
        <v>-2.3511741281379006E-3</v>
      </c>
      <c r="W98" s="63">
        <v>2.8842864032074367E-2</v>
      </c>
    </row>
    <row r="99" spans="1:23" s="23" customFormat="1" ht="13.9" customHeight="1" outlineLevel="2" x14ac:dyDescent="0.25">
      <c r="A99" s="17" t="s">
        <v>17</v>
      </c>
      <c r="B99" s="16"/>
      <c r="C99" s="63">
        <v>9.1661428870731143E-2</v>
      </c>
      <c r="D99" s="63">
        <v>0.12186930237021398</v>
      </c>
      <c r="E99" s="63">
        <v>7.005388760585074E-2</v>
      </c>
      <c r="F99" s="63">
        <v>1.0151878497202338E-2</v>
      </c>
      <c r="G99" s="63">
        <v>5.5076363060853062E-2</v>
      </c>
      <c r="H99" s="63">
        <v>-2.4750618765468912E-3</v>
      </c>
      <c r="I99" s="63">
        <v>4.0977443609022446E-2</v>
      </c>
      <c r="J99" s="63">
        <v>7.3094980137233589E-2</v>
      </c>
      <c r="K99" s="63">
        <v>-7.6731507033721558E-3</v>
      </c>
      <c r="L99" s="63">
        <v>3.4138235094621106E-2</v>
      </c>
      <c r="M99" s="63">
        <v>-1.2105755360503179E-2</v>
      </c>
      <c r="N99" s="63">
        <v>-4.9785326522766571E-4</v>
      </c>
      <c r="O99" s="63">
        <v>-4.4083860910311135E-3</v>
      </c>
      <c r="P99" s="63">
        <v>7.0665910616014571E-2</v>
      </c>
      <c r="Q99" s="63">
        <v>3.9182590791094318E-2</v>
      </c>
      <c r="R99" s="63">
        <v>2.4170178368460915E-2</v>
      </c>
      <c r="S99" s="63">
        <v>3.0334641651674765E-4</v>
      </c>
      <c r="T99" s="63">
        <v>1.6272535705923685E-2</v>
      </c>
      <c r="U99" s="63">
        <v>5.3950338148579302E-2</v>
      </c>
      <c r="V99" s="63">
        <v>1.0379877862694009E-3</v>
      </c>
      <c r="W99" s="63">
        <v>5.5542959167149464E-2</v>
      </c>
    </row>
    <row r="100" spans="1:23" s="24" customFormat="1" ht="21.4" customHeight="1" outlineLevel="1" x14ac:dyDescent="0.25">
      <c r="A100" s="18" t="s">
        <v>25</v>
      </c>
      <c r="B100" s="43"/>
      <c r="C100" s="64">
        <v>5.4523731943086684E-2</v>
      </c>
      <c r="D100" s="64">
        <v>5.6579805678580009E-2</v>
      </c>
      <c r="E100" s="64">
        <v>2.6482534524776558E-2</v>
      </c>
      <c r="F100" s="64">
        <v>6.0715416270971767E-2</v>
      </c>
      <c r="G100" s="64">
        <v>1.9398352632207239E-2</v>
      </c>
      <c r="H100" s="64">
        <v>2.8075414251419906E-2</v>
      </c>
      <c r="I100" s="64">
        <v>2.22968932425891E-2</v>
      </c>
      <c r="J100" s="64">
        <v>3.1364902506963777E-2</v>
      </c>
      <c r="K100" s="64">
        <v>7.6432776967536586E-3</v>
      </c>
      <c r="L100" s="64">
        <v>3.1134578787959999E-2</v>
      </c>
      <c r="M100" s="64">
        <v>-7.3510449537261824E-3</v>
      </c>
      <c r="N100" s="64">
        <v>-2.459162861118358E-3</v>
      </c>
      <c r="O100" s="64">
        <v>-4.3105089146567854E-3</v>
      </c>
      <c r="P100" s="64">
        <v>3.8922366936158692E-2</v>
      </c>
      <c r="Q100" s="64">
        <v>1.6306336355822459E-2</v>
      </c>
      <c r="R100" s="64">
        <v>1.2697281477243472E-2</v>
      </c>
      <c r="S100" s="64">
        <v>4.4799201035902403E-2</v>
      </c>
      <c r="T100" s="64">
        <v>7.3394062396752169E-3</v>
      </c>
      <c r="U100" s="64">
        <v>2.2811639730662359E-2</v>
      </c>
      <c r="V100" s="64">
        <v>-9.3067402585278458E-4</v>
      </c>
      <c r="W100" s="64">
        <v>4.0055731632367975E-2</v>
      </c>
    </row>
    <row r="101" spans="1:23" s="19" customFormat="1" ht="2.25" customHeight="1" outlineLevel="1" x14ac:dyDescent="0.25">
      <c r="A101" s="20"/>
      <c r="B101" s="21"/>
      <c r="C101" s="71" t="e">
        <v>#DIV/0!</v>
      </c>
      <c r="D101" s="71" t="e">
        <v>#DIV/0!</v>
      </c>
      <c r="E101" s="71" t="e">
        <v>#DIV/0!</v>
      </c>
      <c r="F101" s="71" t="e">
        <v>#DIV/0!</v>
      </c>
      <c r="G101" s="71" t="e">
        <v>#DIV/0!</v>
      </c>
      <c r="H101" s="71" t="e">
        <v>#DIV/0!</v>
      </c>
      <c r="I101" s="72" t="e">
        <v>#DIV/0!</v>
      </c>
      <c r="J101" s="66" t="e">
        <v>#DIV/0!</v>
      </c>
      <c r="K101" s="66" t="e">
        <v>#DIV/0!</v>
      </c>
      <c r="L101" s="66" t="e">
        <v>#DIV/0!</v>
      </c>
      <c r="M101" s="66" t="e">
        <v>#DIV/0!</v>
      </c>
      <c r="N101" s="66" t="e">
        <v>#DIV/0!</v>
      </c>
      <c r="O101" s="66" t="e">
        <v>#DIV/0!</v>
      </c>
      <c r="P101" s="66" t="e">
        <v>#DIV/0!</v>
      </c>
      <c r="Q101" s="66" t="e">
        <v>#DIV/0!</v>
      </c>
      <c r="R101" s="66" t="e">
        <v>#DIV/0!</v>
      </c>
      <c r="S101" s="66" t="e">
        <v>#DIV/0!</v>
      </c>
      <c r="T101" s="66" t="e">
        <v>#DIV/0!</v>
      </c>
      <c r="U101" s="66" t="e">
        <v>#DIV/0!</v>
      </c>
      <c r="V101" s="66" t="e">
        <v>#DIV/0!</v>
      </c>
      <c r="W101" s="66" t="e">
        <v>#DIV/0!</v>
      </c>
    </row>
    <row r="102" spans="1:23" s="23" customFormat="1" ht="13.9" customHeight="1" outlineLevel="2" x14ac:dyDescent="0.25">
      <c r="A102" s="17" t="s">
        <v>4</v>
      </c>
      <c r="B102" s="16"/>
      <c r="C102" s="63">
        <v>7.0882873766759502E-2</v>
      </c>
      <c r="D102" s="63">
        <v>4.2993480109609905E-3</v>
      </c>
      <c r="E102" s="63">
        <v>9.7332643364538729E-2</v>
      </c>
      <c r="F102" s="63">
        <v>6.1990911429306461E-2</v>
      </c>
      <c r="G102" s="63">
        <v>5.3689649604391487E-3</v>
      </c>
      <c r="H102" s="63">
        <v>1.9755069263200253E-2</v>
      </c>
      <c r="I102" s="63">
        <v>1.4962397133519767E-2</v>
      </c>
      <c r="J102" s="63">
        <v>6.9441750397640778E-3</v>
      </c>
      <c r="K102" s="63">
        <v>1.005547850208055E-2</v>
      </c>
      <c r="L102" s="63">
        <v>2.1436472517831984E-2</v>
      </c>
      <c r="M102" s="63">
        <v>-1.8746032338772922E-2</v>
      </c>
      <c r="N102" s="63">
        <v>-1.5728268395067913E-2</v>
      </c>
      <c r="O102" s="63">
        <v>-1.0496463537738365E-2</v>
      </c>
      <c r="P102" s="63">
        <v>1.0580131976344775E-2</v>
      </c>
      <c r="Q102" s="63">
        <v>1.7330980044374833E-2</v>
      </c>
      <c r="R102" s="63">
        <v>3.9121777678938763E-3</v>
      </c>
      <c r="S102" s="63">
        <v>-1.6247545386893214E-2</v>
      </c>
      <c r="T102" s="63">
        <v>4.5529423186787543E-3</v>
      </c>
      <c r="U102" s="63">
        <v>7.6070083395964883E-3</v>
      </c>
      <c r="V102" s="63">
        <v>1.5423242077951427E-2</v>
      </c>
      <c r="W102" s="63">
        <v>3.0290258027181327E-2</v>
      </c>
    </row>
    <row r="103" spans="1:23" s="23" customFormat="1" ht="13.9" customHeight="1" outlineLevel="2" x14ac:dyDescent="0.25">
      <c r="A103" s="17" t="s">
        <v>17</v>
      </c>
      <c r="B103" s="16"/>
      <c r="C103" s="63">
        <v>2.1860177356155974E-2</v>
      </c>
      <c r="D103" s="63">
        <v>8.5166498486377362E-2</v>
      </c>
      <c r="E103" s="63">
        <v>-1.6644969313743707E-2</v>
      </c>
      <c r="F103" s="63">
        <v>4.245862884160756E-2</v>
      </c>
      <c r="G103" s="63">
        <v>-6.1683599419448676E-3</v>
      </c>
      <c r="H103" s="63">
        <v>8.5706462212486345E-2</v>
      </c>
      <c r="I103" s="63">
        <v>5.296343001261139E-3</v>
      </c>
      <c r="J103" s="63">
        <v>6.1465127947817333E-2</v>
      </c>
      <c r="K103" s="63">
        <v>1.079335066572118E-2</v>
      </c>
      <c r="L103" s="63">
        <v>2.7045985970381992E-2</v>
      </c>
      <c r="M103" s="63">
        <v>-1.1307581391819088E-2</v>
      </c>
      <c r="N103" s="63">
        <v>-6.8712143189438857E-3</v>
      </c>
      <c r="O103" s="63">
        <v>-1.5031270481393411E-2</v>
      </c>
      <c r="P103" s="63">
        <v>0.11205273069679844</v>
      </c>
      <c r="Q103" s="63">
        <v>5.5023753492099203E-2</v>
      </c>
      <c r="R103" s="63">
        <v>5.8299237497461576E-2</v>
      </c>
      <c r="S103" s="63">
        <v>-0.13514572371359457</v>
      </c>
      <c r="T103" s="63">
        <v>3.4682407179055907E-2</v>
      </c>
      <c r="U103" s="63">
        <v>2.5158770912722561E-2</v>
      </c>
      <c r="V103" s="63">
        <v>2.4044388431095021E-2</v>
      </c>
      <c r="W103" s="63">
        <v>0.12062800365486415</v>
      </c>
    </row>
    <row r="104" spans="1:23" s="24" customFormat="1" ht="21.4" customHeight="1" outlineLevel="1" x14ac:dyDescent="0.25">
      <c r="A104" s="18" t="s">
        <v>26</v>
      </c>
      <c r="B104" s="43"/>
      <c r="C104" s="64">
        <v>5.4746631368156606E-2</v>
      </c>
      <c r="D104" s="64">
        <v>3.0087527352297583E-2</v>
      </c>
      <c r="E104" s="64">
        <v>5.9042204242291785E-2</v>
      </c>
      <c r="F104" s="64">
        <v>5.5898056104539684E-2</v>
      </c>
      <c r="G104" s="64">
        <v>1.8158453458487767E-3</v>
      </c>
      <c r="H104" s="64">
        <v>3.9904074063746187E-2</v>
      </c>
      <c r="I104" s="64">
        <v>1.1879223425935947E-2</v>
      </c>
      <c r="J104" s="64">
        <v>2.4221544984762255E-2</v>
      </c>
      <c r="K104" s="64">
        <v>1.0297808481461335E-2</v>
      </c>
      <c r="L104" s="64">
        <v>2.3279637360104521E-2</v>
      </c>
      <c r="M104" s="64">
        <v>-1.6292922214435901E-2</v>
      </c>
      <c r="N104" s="64">
        <v>-1.2792517205556519E-2</v>
      </c>
      <c r="O104" s="64">
        <v>-1.2008582235905174E-2</v>
      </c>
      <c r="P104" s="64">
        <v>4.4312368307908079E-2</v>
      </c>
      <c r="Q104" s="64">
        <v>3.0673854661613653E-2</v>
      </c>
      <c r="R104" s="64">
        <v>2.3619511440301277E-2</v>
      </c>
      <c r="S104" s="64">
        <v>-6.0790335538467022E-2</v>
      </c>
      <c r="T104" s="64">
        <v>1.494673426761417E-2</v>
      </c>
      <c r="U104" s="64">
        <v>1.3779594361476244E-2</v>
      </c>
      <c r="V104" s="64">
        <v>1.8489149379208092E-2</v>
      </c>
      <c r="W104" s="64">
        <v>6.25919763736551E-2</v>
      </c>
    </row>
    <row r="105" spans="1:23" s="19" customFormat="1" ht="2.25" customHeight="1" outlineLevel="1" x14ac:dyDescent="0.25">
      <c r="A105" s="20"/>
      <c r="B105" s="21"/>
      <c r="C105" s="71" t="e">
        <v>#DIV/0!</v>
      </c>
      <c r="D105" s="71" t="e">
        <v>#DIV/0!</v>
      </c>
      <c r="E105" s="71" t="e">
        <v>#DIV/0!</v>
      </c>
      <c r="F105" s="71" t="e">
        <v>#DIV/0!</v>
      </c>
      <c r="G105" s="71" t="e">
        <v>#DIV/0!</v>
      </c>
      <c r="H105" s="71" t="e">
        <v>#DIV/0!</v>
      </c>
      <c r="I105" s="72" t="e">
        <v>#DIV/0!</v>
      </c>
      <c r="J105" s="66" t="e">
        <v>#DIV/0!</v>
      </c>
      <c r="K105" s="66" t="e">
        <v>#DIV/0!</v>
      </c>
      <c r="L105" s="66" t="e">
        <v>#DIV/0!</v>
      </c>
      <c r="M105" s="66" t="e">
        <v>#DIV/0!</v>
      </c>
      <c r="N105" s="66" t="e">
        <v>#DIV/0!</v>
      </c>
      <c r="O105" s="66" t="e">
        <v>#DIV/0!</v>
      </c>
      <c r="P105" s="66" t="e">
        <v>#DIV/0!</v>
      </c>
      <c r="Q105" s="66" t="e">
        <v>#DIV/0!</v>
      </c>
      <c r="R105" s="66" t="e">
        <v>#DIV/0!</v>
      </c>
      <c r="S105" s="66" t="e">
        <v>#DIV/0!</v>
      </c>
      <c r="T105" s="66" t="e">
        <v>#DIV/0!</v>
      </c>
      <c r="U105" s="66" t="e">
        <v>#DIV/0!</v>
      </c>
      <c r="V105" s="66" t="e">
        <v>#DIV/0!</v>
      </c>
      <c r="W105" s="66" t="e">
        <v>#DIV/0!</v>
      </c>
    </row>
    <row r="106" spans="1:23" s="23" customFormat="1" ht="13.9" customHeight="1" outlineLevel="2" x14ac:dyDescent="0.25">
      <c r="A106" s="17" t="s">
        <v>4</v>
      </c>
      <c r="B106" s="16"/>
      <c r="C106" s="63">
        <v>0</v>
      </c>
      <c r="D106" s="63">
        <v>0</v>
      </c>
      <c r="E106" s="63">
        <v>0</v>
      </c>
      <c r="F106" s="63">
        <v>0</v>
      </c>
      <c r="G106" s="63">
        <v>0</v>
      </c>
      <c r="H106" s="63">
        <v>1.913004368506277E-3</v>
      </c>
      <c r="I106" s="63">
        <v>4.6754155488631932E-2</v>
      </c>
      <c r="J106" s="63">
        <v>2.5533387153142684E-4</v>
      </c>
      <c r="K106" s="63">
        <v>-2.2451179816358469E-3</v>
      </c>
      <c r="L106" s="63">
        <v>3.475917626646563E-2</v>
      </c>
      <c r="M106" s="63">
        <v>-3.0980416119243959E-3</v>
      </c>
      <c r="N106" s="63">
        <v>-1.8816680600217683E-3</v>
      </c>
      <c r="O106" s="63">
        <v>-1.3465944860791002E-3</v>
      </c>
      <c r="P106" s="63">
        <v>8.4218077908913003E-3</v>
      </c>
      <c r="Q106" s="63">
        <v>-9.2783325787515469E-4</v>
      </c>
      <c r="R106" s="63">
        <v>5.4187068157163232E-4</v>
      </c>
      <c r="S106" s="63">
        <v>4.9427420994575533E-2</v>
      </c>
      <c r="T106" s="63">
        <v>7.9923134035027044E-3</v>
      </c>
      <c r="U106" s="63">
        <v>3.7779692504093187E-2</v>
      </c>
      <c r="V106" s="63">
        <v>3.4327916508176681E-3</v>
      </c>
      <c r="W106" s="63">
        <v>2.4712214439251312E-2</v>
      </c>
    </row>
    <row r="107" spans="1:23" s="23" customFormat="1" ht="13.9" customHeight="1" outlineLevel="2" x14ac:dyDescent="0.25">
      <c r="A107" s="17" t="s">
        <v>17</v>
      </c>
      <c r="B107" s="16"/>
      <c r="C107" s="63">
        <v>0</v>
      </c>
      <c r="D107" s="63">
        <v>0</v>
      </c>
      <c r="E107" s="63">
        <v>0</v>
      </c>
      <c r="F107" s="63">
        <v>0</v>
      </c>
      <c r="G107" s="63">
        <v>0</v>
      </c>
      <c r="H107" s="63">
        <v>-4.9468069620183464E-2</v>
      </c>
      <c r="I107" s="63">
        <v>0.15548725220449944</v>
      </c>
      <c r="J107" s="63">
        <v>0.20305639529982056</v>
      </c>
      <c r="K107" s="63">
        <v>-2.3412443139651518E-2</v>
      </c>
      <c r="L107" s="63">
        <v>1.9480367706913526E-2</v>
      </c>
      <c r="M107" s="63">
        <v>-5.1206754152519074E-2</v>
      </c>
      <c r="N107" s="63">
        <v>-3.8007767528220437E-2</v>
      </c>
      <c r="O107" s="63">
        <v>1.1314448017058387E-2</v>
      </c>
      <c r="P107" s="63">
        <v>9.5980663925857579E-2</v>
      </c>
      <c r="Q107" s="63">
        <v>2.0968648902835563E-2</v>
      </c>
      <c r="R107" s="63">
        <v>-4.4102355357154122E-2</v>
      </c>
      <c r="S107" s="63">
        <v>0.30116990892002371</v>
      </c>
      <c r="T107" s="63">
        <v>-2.7787699121365805E-2</v>
      </c>
      <c r="U107" s="63">
        <v>4.9157939127514316E-2</v>
      </c>
      <c r="V107" s="63">
        <v>7.5608609310441777E-2</v>
      </c>
      <c r="W107" s="63">
        <v>8.098382524036829E-2</v>
      </c>
    </row>
    <row r="108" spans="1:23" s="24" customFormat="1" ht="21.4" customHeight="1" outlineLevel="1" x14ac:dyDescent="0.25">
      <c r="A108" s="42" t="s">
        <v>68</v>
      </c>
      <c r="B108" s="43"/>
      <c r="C108" s="64">
        <v>0</v>
      </c>
      <c r="D108" s="64">
        <v>0</v>
      </c>
      <c r="E108" s="64">
        <v>0</v>
      </c>
      <c r="F108" s="64">
        <v>0</v>
      </c>
      <c r="G108" s="64">
        <v>0</v>
      </c>
      <c r="H108" s="64">
        <v>-1.3075491334715639E-2</v>
      </c>
      <c r="I108" s="64">
        <v>7.7303324629395487E-2</v>
      </c>
      <c r="J108" s="64">
        <v>6.1368534360939808E-2</v>
      </c>
      <c r="K108" s="64">
        <v>-9.4753221899678275E-3</v>
      </c>
      <c r="L108" s="64">
        <v>2.9613766598692637E-2</v>
      </c>
      <c r="M108" s="64">
        <v>-1.9140049655507863E-2</v>
      </c>
      <c r="N108" s="64">
        <v>-1.3534209355483218E-2</v>
      </c>
      <c r="O108" s="64">
        <v>2.6359311523842521E-3</v>
      </c>
      <c r="P108" s="64">
        <v>3.6201801337573336E-2</v>
      </c>
      <c r="Q108" s="64">
        <v>6.4200958566014155E-3</v>
      </c>
      <c r="R108" s="64">
        <v>-1.4656219422993E-2</v>
      </c>
      <c r="S108" s="64">
        <v>0.13256623949062063</v>
      </c>
      <c r="T108" s="64">
        <v>-5.5832610581092457E-3</v>
      </c>
      <c r="U108" s="64">
        <v>4.2000404865629504E-2</v>
      </c>
      <c r="V108" s="64">
        <v>3.0390012067058603E-2</v>
      </c>
      <c r="W108" s="64">
        <v>4.6651646136839364E-2</v>
      </c>
    </row>
    <row r="109" spans="1:23" s="19" customFormat="1" ht="2.25" customHeight="1" outlineLevel="1" x14ac:dyDescent="0.25">
      <c r="A109" s="20"/>
      <c r="B109" s="21"/>
      <c r="C109" s="71" t="e">
        <v>#DIV/0!</v>
      </c>
      <c r="D109" s="71" t="e">
        <v>#DIV/0!</v>
      </c>
      <c r="E109" s="71" t="e">
        <v>#DIV/0!</v>
      </c>
      <c r="F109" s="71" t="e">
        <v>#DIV/0!</v>
      </c>
      <c r="G109" s="71" t="e">
        <v>#DIV/0!</v>
      </c>
      <c r="H109" s="71" t="e">
        <v>#DIV/0!</v>
      </c>
      <c r="I109" s="72" t="e">
        <v>#DIV/0!</v>
      </c>
      <c r="J109" s="66" t="e">
        <v>#DIV/0!</v>
      </c>
      <c r="K109" s="66" t="e">
        <v>#DIV/0!</v>
      </c>
      <c r="L109" s="66" t="e">
        <v>#DIV/0!</v>
      </c>
      <c r="M109" s="66" t="e">
        <v>#DIV/0!</v>
      </c>
      <c r="N109" s="66" t="e">
        <v>#DIV/0!</v>
      </c>
      <c r="O109" s="66" t="e">
        <v>#DIV/0!</v>
      </c>
      <c r="P109" s="66" t="e">
        <v>#DIV/0!</v>
      </c>
      <c r="Q109" s="66" t="e">
        <v>#DIV/0!</v>
      </c>
      <c r="R109" s="66" t="e">
        <v>#DIV/0!</v>
      </c>
      <c r="S109" s="66" t="e">
        <v>#DIV/0!</v>
      </c>
      <c r="T109" s="66" t="e">
        <v>#DIV/0!</v>
      </c>
      <c r="U109" s="66" t="e">
        <v>#DIV/0!</v>
      </c>
      <c r="V109" s="66" t="e">
        <v>#DIV/0!</v>
      </c>
      <c r="W109" s="66" t="e">
        <v>#DIV/0!</v>
      </c>
    </row>
    <row r="110" spans="1:23" s="23" customFormat="1" ht="13.9" customHeight="1" outlineLevel="2" x14ac:dyDescent="0.25">
      <c r="A110" s="17" t="s">
        <v>4</v>
      </c>
      <c r="B110" s="16"/>
      <c r="C110" s="63">
        <v>6.4743273086198316E-2</v>
      </c>
      <c r="D110" s="63">
        <v>4.0083311848728265E-2</v>
      </c>
      <c r="E110" s="63">
        <v>4.429477784017033E-2</v>
      </c>
      <c r="F110" s="63">
        <v>2.6163554529439637E-2</v>
      </c>
      <c r="G110" s="63">
        <v>6.566743169498479E-2</v>
      </c>
      <c r="H110" s="63">
        <v>4.7655633525425234E-2</v>
      </c>
      <c r="I110" s="63">
        <v>5.2797053167546126E-2</v>
      </c>
      <c r="J110" s="63">
        <v>3.3370503772873761E-2</v>
      </c>
      <c r="K110" s="63">
        <v>1.4363160618352078E-2</v>
      </c>
      <c r="L110" s="63">
        <v>2.639216268075506E-3</v>
      </c>
      <c r="M110" s="63">
        <v>3.4580499666974962E-2</v>
      </c>
      <c r="N110" s="63">
        <v>5.2330825044648588E-3</v>
      </c>
      <c r="O110" s="63">
        <v>1.0388975903736553E-2</v>
      </c>
      <c r="P110" s="63">
        <v>-1.8999244634269052E-2</v>
      </c>
      <c r="Q110" s="63">
        <v>-7.133608196020047E-3</v>
      </c>
      <c r="R110" s="63">
        <v>-3.7669411327941882E-3</v>
      </c>
      <c r="S110" s="63">
        <v>-2.0213558906526652E-3</v>
      </c>
      <c r="T110" s="63">
        <v>-2.8475449210528803E-3</v>
      </c>
      <c r="U110" s="63">
        <v>-1.0881651437526507E-2</v>
      </c>
      <c r="V110" s="63">
        <v>5.8938758962488791E-2</v>
      </c>
      <c r="W110" s="63">
        <v>3.2605882843063316E-2</v>
      </c>
    </row>
    <row r="111" spans="1:23" s="23" customFormat="1" ht="13.9" customHeight="1" outlineLevel="2" x14ac:dyDescent="0.25">
      <c r="A111" s="17" t="s">
        <v>17</v>
      </c>
      <c r="B111" s="16"/>
      <c r="C111" s="63">
        <v>-3.9935487856508911E-2</v>
      </c>
      <c r="D111" s="63">
        <v>6.2880574678720214E-2</v>
      </c>
      <c r="E111" s="63">
        <v>4.9249818993976735E-2</v>
      </c>
      <c r="F111" s="63">
        <v>2.9959096648149552E-2</v>
      </c>
      <c r="G111" s="63">
        <v>5.1463256018346559E-2</v>
      </c>
      <c r="H111" s="63">
        <v>3.9741943370675381E-2</v>
      </c>
      <c r="I111" s="63">
        <v>3.5979395506408496E-2</v>
      </c>
      <c r="J111" s="63">
        <v>4.0769764465792724E-2</v>
      </c>
      <c r="K111" s="63">
        <v>2.3377579690518013E-2</v>
      </c>
      <c r="L111" s="63">
        <v>-0.11703039754817213</v>
      </c>
      <c r="M111" s="63">
        <v>0.51205625753529382</v>
      </c>
      <c r="N111" s="63">
        <v>1.5771635270715345E-2</v>
      </c>
      <c r="O111" s="63">
        <v>-7.1525074887664242E-2</v>
      </c>
      <c r="P111" s="63">
        <v>-9.7204715424002441E-2</v>
      </c>
      <c r="Q111" s="63">
        <v>4.1215690991380116E-2</v>
      </c>
      <c r="R111" s="63">
        <v>-3.0655804520184349E-2</v>
      </c>
      <c r="S111" s="63">
        <v>1.8414294558696032E-2</v>
      </c>
      <c r="T111" s="63">
        <v>4.3314384577360254E-2</v>
      </c>
      <c r="U111" s="63">
        <v>-3.4450697626556614E-2</v>
      </c>
      <c r="V111" s="63">
        <v>7.1962550534328651E-2</v>
      </c>
      <c r="W111" s="63">
        <v>-1.5761456971913557E-2</v>
      </c>
    </row>
    <row r="112" spans="1:23" s="24" customFormat="1" ht="21.4" customHeight="1" outlineLevel="1" x14ac:dyDescent="0.25">
      <c r="A112" s="42" t="s">
        <v>3</v>
      </c>
      <c r="B112" s="43"/>
      <c r="C112" s="64">
        <v>5.2848730019754653E-2</v>
      </c>
      <c r="D112" s="64">
        <v>4.2445455662364351E-2</v>
      </c>
      <c r="E112" s="64">
        <v>4.4818260167002633E-2</v>
      </c>
      <c r="F112" s="64">
        <v>2.6566240706823674E-2</v>
      </c>
      <c r="G112" s="64">
        <v>6.4155465985558768E-2</v>
      </c>
      <c r="H112" s="64">
        <v>4.6823306551281529E-2</v>
      </c>
      <c r="I112" s="64">
        <v>5.1040211530710922E-2</v>
      </c>
      <c r="J112" s="64">
        <v>3.413238491212689E-2</v>
      </c>
      <c r="K112" s="64">
        <v>1.5297307495267143E-2</v>
      </c>
      <c r="L112" s="64">
        <v>-9.8606099522117185E-3</v>
      </c>
      <c r="M112" s="64">
        <v>7.9055998412472572E-2</v>
      </c>
      <c r="N112" s="64">
        <v>6.6086263594680172E-3</v>
      </c>
      <c r="O112" s="64">
        <v>-4.0017588877305776E-4</v>
      </c>
      <c r="P112" s="64">
        <v>-2.8566999578452767E-2</v>
      </c>
      <c r="Q112" s="64">
        <v>-1.6364337205964086E-3</v>
      </c>
      <c r="R112" s="64">
        <v>-6.9553481995230371E-3</v>
      </c>
      <c r="S112" s="64">
        <v>3.4401376497972258E-4</v>
      </c>
      <c r="T112" s="64">
        <v>2.5920883057499733E-3</v>
      </c>
      <c r="U112" s="64">
        <v>-1.377178952987268E-2</v>
      </c>
      <c r="V112" s="64">
        <v>6.0502306382137494E-2</v>
      </c>
      <c r="W112" s="64">
        <v>2.6736481354255881E-2</v>
      </c>
    </row>
    <row r="113" spans="1:23" s="19" customFormat="1" ht="2.25" customHeight="1" outlineLevel="1" x14ac:dyDescent="0.25">
      <c r="A113" s="20"/>
      <c r="B113" s="21"/>
      <c r="C113" s="71" t="e">
        <v>#DIV/0!</v>
      </c>
      <c r="D113" s="71" t="e">
        <v>#DIV/0!</v>
      </c>
      <c r="E113" s="71" t="e">
        <v>#DIV/0!</v>
      </c>
      <c r="F113" s="71" t="e">
        <v>#DIV/0!</v>
      </c>
      <c r="G113" s="71" t="e">
        <v>#DIV/0!</v>
      </c>
      <c r="H113" s="71" t="e">
        <v>#DIV/0!</v>
      </c>
      <c r="I113" s="72" t="e">
        <v>#DIV/0!</v>
      </c>
      <c r="J113" s="66" t="e">
        <v>#DIV/0!</v>
      </c>
      <c r="K113" s="66" t="e">
        <v>#DIV/0!</v>
      </c>
      <c r="L113" s="66" t="e">
        <v>#DIV/0!</v>
      </c>
      <c r="M113" s="66" t="e">
        <v>#DIV/0!</v>
      </c>
      <c r="N113" s="66" t="e">
        <v>#DIV/0!</v>
      </c>
      <c r="O113" s="66" t="e">
        <v>#DIV/0!</v>
      </c>
      <c r="P113" s="66" t="e">
        <v>#DIV/0!</v>
      </c>
      <c r="Q113" s="66" t="e">
        <v>#DIV/0!</v>
      </c>
      <c r="R113" s="66" t="e">
        <v>#DIV/0!</v>
      </c>
      <c r="S113" s="66" t="e">
        <v>#DIV/0!</v>
      </c>
      <c r="T113" s="66" t="e">
        <v>#DIV/0!</v>
      </c>
      <c r="U113" s="66" t="e">
        <v>#DIV/0!</v>
      </c>
      <c r="V113" s="66" t="e">
        <v>#DIV/0!</v>
      </c>
      <c r="W113" s="66" t="e">
        <v>#DIV/0!</v>
      </c>
    </row>
    <row r="114" spans="1:23" s="23" customFormat="1" ht="13.9" customHeight="1" outlineLevel="2" x14ac:dyDescent="0.25">
      <c r="A114" s="17" t="s">
        <v>4</v>
      </c>
      <c r="B114" s="16"/>
      <c r="C114" s="63">
        <v>2.1275992477742811E-4</v>
      </c>
      <c r="D114" s="63">
        <v>-4.4819560609247633E-2</v>
      </c>
      <c r="E114" s="63">
        <v>3.5171443435719763E-2</v>
      </c>
      <c r="F114" s="63">
        <v>0.16559713997403946</v>
      </c>
      <c r="G114" s="63">
        <v>8.5564108347112589E-2</v>
      </c>
      <c r="H114" s="63">
        <v>2.721616199199195E-3</v>
      </c>
      <c r="I114" s="63">
        <v>0.11557013221261325</v>
      </c>
      <c r="J114" s="63">
        <v>9.8288483446218322E-4</v>
      </c>
      <c r="K114" s="63">
        <v>7.8429231595955606E-4</v>
      </c>
      <c r="L114" s="63">
        <v>-2.3030939586953347E-2</v>
      </c>
      <c r="M114" s="63">
        <v>-2.2819231135177365E-2</v>
      </c>
      <c r="N114" s="63">
        <v>-4.1446705833288799E-2</v>
      </c>
      <c r="O114" s="63">
        <v>-2.2178262072636623E-2</v>
      </c>
      <c r="P114" s="63">
        <v>8.3364862060878897E-2</v>
      </c>
      <c r="Q114" s="63">
        <v>-4.9408709661243888E-3</v>
      </c>
      <c r="R114" s="63">
        <v>-7.4985327735621277E-2</v>
      </c>
      <c r="S114" s="63">
        <v>4.068939701065788E-2</v>
      </c>
      <c r="T114" s="63">
        <v>-2.7354678271681587E-3</v>
      </c>
      <c r="U114" s="63">
        <v>-4.9741358375634537E-3</v>
      </c>
      <c r="V114" s="63">
        <v>3.6636270434708962E-4</v>
      </c>
      <c r="W114" s="63">
        <v>-4.5146582719814976E-3</v>
      </c>
    </row>
    <row r="115" spans="1:23" s="23" customFormat="1" ht="13.9" customHeight="1" outlineLevel="2" x14ac:dyDescent="0.25">
      <c r="A115" s="17" t="s">
        <v>17</v>
      </c>
      <c r="B115" s="16"/>
      <c r="C115" s="63">
        <v>3.0925221326342678E-2</v>
      </c>
      <c r="D115" s="63">
        <v>0.42281928345917752</v>
      </c>
      <c r="E115" s="63">
        <v>-2.3191284405406409E-2</v>
      </c>
      <c r="F115" s="63">
        <v>4.2506501273664732E-4</v>
      </c>
      <c r="G115" s="63">
        <v>0.21293234596144206</v>
      </c>
      <c r="H115" s="63">
        <v>0.41046674936041749</v>
      </c>
      <c r="I115" s="63">
        <v>0.24571151556361825</v>
      </c>
      <c r="J115" s="63">
        <v>3.8289278472680488E-2</v>
      </c>
      <c r="K115" s="63">
        <v>-1.0445547468521665E-3</v>
      </c>
      <c r="L115" s="63">
        <v>2.1905797965618756E-2</v>
      </c>
      <c r="M115" s="63">
        <v>4.2573892375652234E-2</v>
      </c>
      <c r="N115" s="63">
        <v>-3.7647497881970637E-2</v>
      </c>
      <c r="O115" s="63">
        <v>3.3486610903651126E-2</v>
      </c>
      <c r="P115" s="63">
        <v>3.4336101492715709E-3</v>
      </c>
      <c r="Q115" s="63">
        <v>-1.2343165717482174E-3</v>
      </c>
      <c r="R115" s="63">
        <v>-2.6429273696337074E-2</v>
      </c>
      <c r="S115" s="63">
        <v>-6.9251705335476865E-3</v>
      </c>
      <c r="T115" s="63">
        <v>-3.9409259185542167E-3</v>
      </c>
      <c r="U115" s="63">
        <v>1.3037401630012546E-2</v>
      </c>
      <c r="V115" s="63">
        <v>-3.0693967199160066E-2</v>
      </c>
      <c r="W115" s="63">
        <v>2.4399567245102505E-2</v>
      </c>
    </row>
    <row r="116" spans="1:23" s="24" customFormat="1" ht="21.4" customHeight="1" outlineLevel="1" x14ac:dyDescent="0.25">
      <c r="A116" s="42" t="s">
        <v>69</v>
      </c>
      <c r="B116" s="43"/>
      <c r="C116" s="64">
        <v>4.3638236919893991E-3</v>
      </c>
      <c r="D116" s="64">
        <v>2.0057544483593759E-2</v>
      </c>
      <c r="E116" s="64">
        <v>2.3877605872140162E-2</v>
      </c>
      <c r="F116" s="64">
        <v>0.13510386563355792</v>
      </c>
      <c r="G116" s="64">
        <v>0.10628829701986797</v>
      </c>
      <c r="H116" s="64">
        <v>7.5461640784773687E-2</v>
      </c>
      <c r="I116" s="64">
        <v>0.14601877954312514</v>
      </c>
      <c r="J116" s="64">
        <v>1.0470599132720082E-2</v>
      </c>
      <c r="K116" s="64">
        <v>3.0637759628349137E-4</v>
      </c>
      <c r="L116" s="64">
        <v>-1.1303920348117558E-2</v>
      </c>
      <c r="M116" s="64">
        <v>-5.1805450303061829E-3</v>
      </c>
      <c r="N116" s="64">
        <v>-4.0372741667876855E-2</v>
      </c>
      <c r="O116" s="64">
        <v>-6.398169316741531E-3</v>
      </c>
      <c r="P116" s="64">
        <v>5.9796065050695679E-2</v>
      </c>
      <c r="Q116" s="64">
        <v>-3.9060683457998735E-3</v>
      </c>
      <c r="R116" s="64">
        <v>-6.1392999747179267E-2</v>
      </c>
      <c r="S116" s="64">
        <v>2.6864114270109818E-2</v>
      </c>
      <c r="T116" s="64">
        <v>-3.0739651915360211E-3</v>
      </c>
      <c r="U116" s="64">
        <v>7.9176235112665694E-5</v>
      </c>
      <c r="V116" s="64">
        <v>-8.4608276744658761E-3</v>
      </c>
      <c r="W116" s="64">
        <v>3.5183651338570598E-3</v>
      </c>
    </row>
    <row r="117" spans="1:23" s="19" customFormat="1" ht="2.25" customHeight="1" outlineLevel="1" x14ac:dyDescent="0.25">
      <c r="A117" s="20"/>
      <c r="B117" s="21"/>
      <c r="C117" s="71" t="e">
        <v>#DIV/0!</v>
      </c>
      <c r="D117" s="71" t="e">
        <v>#DIV/0!</v>
      </c>
      <c r="E117" s="71" t="e">
        <v>#DIV/0!</v>
      </c>
      <c r="F117" s="71" t="e">
        <v>#DIV/0!</v>
      </c>
      <c r="G117" s="71" t="e">
        <v>#DIV/0!</v>
      </c>
      <c r="H117" s="71" t="e">
        <v>#DIV/0!</v>
      </c>
      <c r="I117" s="72" t="e">
        <v>#DIV/0!</v>
      </c>
      <c r="J117" s="66" t="e">
        <v>#DIV/0!</v>
      </c>
      <c r="K117" s="66" t="e">
        <v>#DIV/0!</v>
      </c>
      <c r="L117" s="66" t="e">
        <v>#DIV/0!</v>
      </c>
      <c r="M117" s="66" t="e">
        <v>#DIV/0!</v>
      </c>
      <c r="N117" s="66" t="e">
        <v>#DIV/0!</v>
      </c>
      <c r="O117" s="66" t="e">
        <v>#DIV/0!</v>
      </c>
      <c r="P117" s="66" t="e">
        <v>#DIV/0!</v>
      </c>
      <c r="Q117" s="66" t="e">
        <v>#DIV/0!</v>
      </c>
      <c r="R117" s="66" t="e">
        <v>#DIV/0!</v>
      </c>
      <c r="S117" s="66" t="e">
        <v>#DIV/0!</v>
      </c>
      <c r="T117" s="66" t="e">
        <v>#DIV/0!</v>
      </c>
      <c r="U117" s="66" t="e">
        <v>#DIV/0!</v>
      </c>
      <c r="V117" s="66" t="e">
        <v>#DIV/0!</v>
      </c>
      <c r="W117" s="66" t="e">
        <v>#DIV/0!</v>
      </c>
    </row>
    <row r="118" spans="1:23" s="23" customFormat="1" ht="13.9" customHeight="1" outlineLevel="2" x14ac:dyDescent="0.25">
      <c r="A118" s="17" t="s">
        <v>4</v>
      </c>
      <c r="B118" s="16"/>
      <c r="C118" s="63">
        <v>8.3442945812937319E-2</v>
      </c>
      <c r="D118" s="63">
        <v>0.17153796995354798</v>
      </c>
      <c r="E118" s="63">
        <v>4.6556644551561277E-2</v>
      </c>
      <c r="F118" s="63">
        <v>-7.3142547427913485E-3</v>
      </c>
      <c r="G118" s="63">
        <v>6.47924920416596E-2</v>
      </c>
      <c r="H118" s="63">
        <v>9.8885169775877468E-3</v>
      </c>
      <c r="I118" s="63">
        <v>4.1790614711048946E-2</v>
      </c>
      <c r="J118" s="63">
        <v>1.7339797634030152E-2</v>
      </c>
      <c r="K118" s="63">
        <v>-1.6223339338947818E-2</v>
      </c>
      <c r="L118" s="63">
        <v>3.9098480967285409E-2</v>
      </c>
      <c r="M118" s="63">
        <v>6.1081569518042222E-3</v>
      </c>
      <c r="N118" s="63">
        <v>-4.4384632387476364E-3</v>
      </c>
      <c r="O118" s="63">
        <v>-7.5158298585209504E-4</v>
      </c>
      <c r="P118" s="63">
        <v>3.0873456746558281E-2</v>
      </c>
      <c r="Q118" s="63">
        <v>-1.1478323692579839E-2</v>
      </c>
      <c r="R118" s="63">
        <v>-5.9227495168389099E-3</v>
      </c>
      <c r="S118" s="63">
        <v>7.0277723624494914E-2</v>
      </c>
      <c r="T118" s="63">
        <v>-8.7696410970024008E-3</v>
      </c>
      <c r="U118" s="63">
        <v>-1.8760132914821481E-2</v>
      </c>
      <c r="V118" s="63">
        <v>2.6215588926918221E-2</v>
      </c>
      <c r="W118" s="63">
        <v>9.8117786834185816E-2</v>
      </c>
    </row>
    <row r="119" spans="1:23" s="23" customFormat="1" ht="13.9" customHeight="1" outlineLevel="2" x14ac:dyDescent="0.25">
      <c r="A119" s="17" t="s">
        <v>17</v>
      </c>
      <c r="B119" s="16"/>
      <c r="C119" s="63">
        <v>0.13698169316288289</v>
      </c>
      <c r="D119" s="63">
        <v>0.52427862071484199</v>
      </c>
      <c r="E119" s="63">
        <v>5.8837144044297407E-2</v>
      </c>
      <c r="F119" s="63">
        <v>4.9794341326872882E-2</v>
      </c>
      <c r="G119" s="63">
        <v>-3.0394132823286291E-2</v>
      </c>
      <c r="H119" s="63">
        <v>-6.4295684752516569E-2</v>
      </c>
      <c r="I119" s="63">
        <v>0.12855828537530223</v>
      </c>
      <c r="J119" s="63">
        <v>9.3311012356849243E-2</v>
      </c>
      <c r="K119" s="63">
        <v>-3.8899234230030943E-3</v>
      </c>
      <c r="L119" s="63">
        <v>5.7692924371761212E-2</v>
      </c>
      <c r="M119" s="63">
        <v>8.3330188045941611E-2</v>
      </c>
      <c r="N119" s="63">
        <v>-3.8998864036344894E-2</v>
      </c>
      <c r="O119" s="63">
        <v>2.8584018161547764E-2</v>
      </c>
      <c r="P119" s="63">
        <v>8.1018790956448594E-3</v>
      </c>
      <c r="Q119" s="63">
        <v>-1.1828130649626956E-2</v>
      </c>
      <c r="R119" s="63">
        <v>5.8605750886351782E-2</v>
      </c>
      <c r="S119" s="63">
        <v>5.0497981274176595E-2</v>
      </c>
      <c r="T119" s="63">
        <v>6.5726501180525254E-3</v>
      </c>
      <c r="U119" s="63">
        <v>7.5440431855092749E-2</v>
      </c>
      <c r="V119" s="63">
        <v>-6.2127582996764019E-2</v>
      </c>
      <c r="W119" s="63">
        <v>0.60348558781618911</v>
      </c>
    </row>
    <row r="120" spans="1:23" s="24" customFormat="1" ht="21.4" customHeight="1" outlineLevel="1" x14ac:dyDescent="0.25">
      <c r="A120" s="42" t="s">
        <v>20</v>
      </c>
      <c r="B120" s="43"/>
      <c r="C120" s="64">
        <v>9.5187318395157927E-2</v>
      </c>
      <c r="D120" s="64">
        <v>0.25186878849677985</v>
      </c>
      <c r="E120" s="64">
        <v>4.9961888725546411E-2</v>
      </c>
      <c r="F120" s="64">
        <v>8.6551726224024517E-3</v>
      </c>
      <c r="G120" s="64">
        <v>3.708958817961383E-2</v>
      </c>
      <c r="H120" s="64">
        <v>-1.0296994359460077E-2</v>
      </c>
      <c r="I120" s="64">
        <v>6.4111941695061958E-2</v>
      </c>
      <c r="J120" s="64">
        <v>3.8067340302734509E-2</v>
      </c>
      <c r="K120" s="64">
        <v>-1.2679285426969389E-2</v>
      </c>
      <c r="L120" s="64">
        <v>4.4489231195060874E-2</v>
      </c>
      <c r="M120" s="64">
        <v>2.877874991782714E-2</v>
      </c>
      <c r="N120" s="64">
        <v>-1.5122596345505612E-2</v>
      </c>
      <c r="O120" s="64">
        <v>8.0974790453662848E-3</v>
      </c>
      <c r="P120" s="64">
        <v>2.3864835176786503E-2</v>
      </c>
      <c r="Q120" s="64">
        <v>-1.1584329517539849E-2</v>
      </c>
      <c r="R120" s="64">
        <v>1.3627203789760234E-2</v>
      </c>
      <c r="S120" s="64">
        <v>6.401921617580153E-2</v>
      </c>
      <c r="T120" s="64">
        <v>-3.9768763081829972E-3</v>
      </c>
      <c r="U120" s="64">
        <v>1.0978781109467928E-2</v>
      </c>
      <c r="V120" s="64">
        <v>-3.4524545410676843E-3</v>
      </c>
      <c r="W120" s="64">
        <v>0.25784143666918435</v>
      </c>
    </row>
    <row r="121" spans="1:23" s="19" customFormat="1" ht="2.25" customHeight="1" outlineLevel="1" x14ac:dyDescent="0.25">
      <c r="A121" s="20"/>
      <c r="B121" s="21"/>
      <c r="C121" s="71" t="e">
        <v>#DIV/0!</v>
      </c>
      <c r="D121" s="71" t="e">
        <v>#DIV/0!</v>
      </c>
      <c r="E121" s="71" t="e">
        <v>#DIV/0!</v>
      </c>
      <c r="F121" s="71" t="e">
        <v>#DIV/0!</v>
      </c>
      <c r="G121" s="71" t="e">
        <v>#DIV/0!</v>
      </c>
      <c r="H121" s="71" t="e">
        <v>#DIV/0!</v>
      </c>
      <c r="I121" s="72" t="e">
        <v>#DIV/0!</v>
      </c>
      <c r="J121" s="66" t="e">
        <v>#DIV/0!</v>
      </c>
      <c r="K121" s="66" t="e">
        <v>#DIV/0!</v>
      </c>
      <c r="L121" s="66" t="e">
        <v>#DIV/0!</v>
      </c>
      <c r="M121" s="66" t="e">
        <v>#DIV/0!</v>
      </c>
      <c r="N121" s="66" t="e">
        <v>#DIV/0!</v>
      </c>
      <c r="O121" s="66" t="e">
        <v>#DIV/0!</v>
      </c>
      <c r="P121" s="66" t="e">
        <v>#DIV/0!</v>
      </c>
      <c r="Q121" s="66" t="e">
        <v>#DIV/0!</v>
      </c>
      <c r="R121" s="66" t="e">
        <v>#DIV/0!</v>
      </c>
      <c r="S121" s="66" t="e">
        <v>#DIV/0!</v>
      </c>
      <c r="T121" s="66" t="e">
        <v>#DIV/0!</v>
      </c>
      <c r="U121" s="66" t="e">
        <v>#DIV/0!</v>
      </c>
      <c r="V121" s="66" t="e">
        <v>#DIV/0!</v>
      </c>
      <c r="W121" s="66" t="e">
        <v>#DIV/0!</v>
      </c>
    </row>
    <row r="122" spans="1:23" s="23" customFormat="1" ht="13.9" customHeight="1" outlineLevel="2" x14ac:dyDescent="0.25">
      <c r="A122" s="17" t="s">
        <v>4</v>
      </c>
      <c r="B122" s="16"/>
      <c r="C122" s="63">
        <v>0</v>
      </c>
      <c r="D122" s="63">
        <v>0</v>
      </c>
      <c r="E122" s="63">
        <v>0</v>
      </c>
      <c r="F122" s="63">
        <v>0</v>
      </c>
      <c r="G122" s="63">
        <v>0</v>
      </c>
      <c r="H122" s="63">
        <v>0.14640030470677701</v>
      </c>
      <c r="I122" s="63">
        <v>8.643516824127051E-2</v>
      </c>
      <c r="J122" s="63">
        <v>4.1557142794124147E-3</v>
      </c>
      <c r="K122" s="63">
        <v>1.9149105455503745E-2</v>
      </c>
      <c r="L122" s="63">
        <v>4.8116647271067681E-2</v>
      </c>
      <c r="M122" s="63">
        <v>2.1447507880214545E-3</v>
      </c>
      <c r="N122" s="63">
        <v>-2.2660663664300751E-2</v>
      </c>
      <c r="O122" s="63">
        <v>-1.3161675031176046E-2</v>
      </c>
      <c r="P122" s="63">
        <v>4.4759921771797551E-3</v>
      </c>
      <c r="Q122" s="63">
        <v>2.2085417862819812E-2</v>
      </c>
      <c r="R122" s="63">
        <v>4.1464158695545761E-2</v>
      </c>
      <c r="S122" s="63">
        <v>6.974018965384321E-2</v>
      </c>
      <c r="T122" s="63">
        <v>5.610844200411802E-2</v>
      </c>
      <c r="U122" s="63">
        <v>2.009030805972456E-2</v>
      </c>
      <c r="V122" s="63">
        <v>3.3163135158152723E-2</v>
      </c>
      <c r="W122" s="63">
        <v>2.7608609340012746E-2</v>
      </c>
    </row>
    <row r="123" spans="1:23" s="23" customFormat="1" ht="13.9" customHeight="1" outlineLevel="2" x14ac:dyDescent="0.25">
      <c r="A123" s="17" t="s">
        <v>17</v>
      </c>
      <c r="B123" s="16"/>
      <c r="C123" s="63">
        <v>0</v>
      </c>
      <c r="D123" s="63">
        <v>0</v>
      </c>
      <c r="E123" s="63">
        <v>0</v>
      </c>
      <c r="F123" s="63">
        <v>0</v>
      </c>
      <c r="G123" s="63">
        <v>0</v>
      </c>
      <c r="H123" s="63">
        <v>-3.2460325774262833E-2</v>
      </c>
      <c r="I123" s="63">
        <v>4.4105054219769624E-2</v>
      </c>
      <c r="J123" s="63">
        <v>6.0570937889075083E-3</v>
      </c>
      <c r="K123" s="63">
        <v>2.3877963521920176E-2</v>
      </c>
      <c r="L123" s="63">
        <v>-9.2767675598322663E-2</v>
      </c>
      <c r="M123" s="63">
        <v>6.0441826152983547E-2</v>
      </c>
      <c r="N123" s="63">
        <v>3.1432091324954614E-2</v>
      </c>
      <c r="O123" s="63">
        <v>-2.7706070141089389E-2</v>
      </c>
      <c r="P123" s="63">
        <v>-6.6178155777488756E-3</v>
      </c>
      <c r="Q123" s="63">
        <v>2.6326751126524606E-2</v>
      </c>
      <c r="R123" s="63">
        <v>-2.0998181398346194E-4</v>
      </c>
      <c r="S123" s="63">
        <v>1.8781755460518745E-2</v>
      </c>
      <c r="T123" s="63">
        <v>2.1736526946107837E-2</v>
      </c>
      <c r="U123" s="63">
        <v>7.4087980431295275E-2</v>
      </c>
      <c r="V123" s="63">
        <v>9.9250382506227863E-2</v>
      </c>
      <c r="W123" s="63">
        <v>-7.1287645215500128E-2</v>
      </c>
    </row>
    <row r="124" spans="1:23" s="24" customFormat="1" ht="21.4" customHeight="1" outlineLevel="1" x14ac:dyDescent="0.25">
      <c r="A124" s="42" t="s">
        <v>70</v>
      </c>
      <c r="B124" s="43"/>
      <c r="C124" s="64">
        <v>0</v>
      </c>
      <c r="D124" s="64">
        <v>0</v>
      </c>
      <c r="E124" s="64">
        <v>0</v>
      </c>
      <c r="F124" s="64">
        <v>0</v>
      </c>
      <c r="G124" s="64">
        <v>0</v>
      </c>
      <c r="H124" s="64">
        <v>6.1575983664280187E-2</v>
      </c>
      <c r="I124" s="64">
        <v>6.8138468095168658E-2</v>
      </c>
      <c r="J124" s="64">
        <v>4.9590716522056599E-3</v>
      </c>
      <c r="K124" s="64">
        <v>2.1149292022728083E-2</v>
      </c>
      <c r="L124" s="64">
        <v>-1.1633069581769795E-2</v>
      </c>
      <c r="M124" s="64">
        <v>2.4839232027284996E-2</v>
      </c>
      <c r="N124" s="64">
        <v>-8.7134252412857105E-4</v>
      </c>
      <c r="O124" s="64">
        <v>-1.9209782319810409E-2</v>
      </c>
      <c r="P124" s="64">
        <v>-9.7267975040171706E-5</v>
      </c>
      <c r="Q124" s="64">
        <v>2.3822443714605512E-2</v>
      </c>
      <c r="R124" s="64">
        <v>2.4354886395978381E-2</v>
      </c>
      <c r="S124" s="64">
        <v>4.9320961838041022E-2</v>
      </c>
      <c r="T124" s="64">
        <v>4.2736336951963771E-2</v>
      </c>
      <c r="U124" s="64">
        <v>4.0674579541859712E-2</v>
      </c>
      <c r="V124" s="64">
        <v>5.9164912505003775E-2</v>
      </c>
      <c r="W124" s="64">
        <v>-1.2774360654619343E-2</v>
      </c>
    </row>
    <row r="125" spans="1:23" s="19" customFormat="1" ht="2.25" customHeight="1" outlineLevel="1" x14ac:dyDescent="0.25">
      <c r="A125" s="20"/>
      <c r="B125" s="21"/>
      <c r="C125" s="71" t="e">
        <v>#DIV/0!</v>
      </c>
      <c r="D125" s="71" t="e">
        <v>#DIV/0!</v>
      </c>
      <c r="E125" s="71" t="e">
        <v>#DIV/0!</v>
      </c>
      <c r="F125" s="71" t="e">
        <v>#DIV/0!</v>
      </c>
      <c r="G125" s="71" t="e">
        <v>#DIV/0!</v>
      </c>
      <c r="H125" s="71" t="e">
        <v>#DIV/0!</v>
      </c>
      <c r="I125" s="72" t="e">
        <v>#DIV/0!</v>
      </c>
      <c r="J125" s="66" t="e">
        <v>#DIV/0!</v>
      </c>
      <c r="K125" s="66" t="e">
        <v>#DIV/0!</v>
      </c>
      <c r="L125" s="66" t="e">
        <v>#DIV/0!</v>
      </c>
      <c r="M125" s="66" t="e">
        <v>#DIV/0!</v>
      </c>
      <c r="N125" s="66" t="e">
        <v>#DIV/0!</v>
      </c>
      <c r="O125" s="66" t="e">
        <v>#DIV/0!</v>
      </c>
      <c r="P125" s="66" t="e">
        <v>#DIV/0!</v>
      </c>
      <c r="Q125" s="66" t="e">
        <v>#DIV/0!</v>
      </c>
      <c r="R125" s="66" t="e">
        <v>#DIV/0!</v>
      </c>
      <c r="S125" s="66" t="e">
        <v>#DIV/0!</v>
      </c>
      <c r="T125" s="66" t="e">
        <v>#DIV/0!</v>
      </c>
      <c r="U125" s="66" t="e">
        <v>#DIV/0!</v>
      </c>
      <c r="V125" s="66" t="e">
        <v>#DIV/0!</v>
      </c>
      <c r="W125" s="66" t="e">
        <v>#DIV/0!</v>
      </c>
    </row>
    <row r="126" spans="1:23" s="23" customFormat="1" ht="13.9" customHeight="1" outlineLevel="2" x14ac:dyDescent="0.25">
      <c r="A126" s="17" t="s">
        <v>4</v>
      </c>
      <c r="B126" s="16"/>
      <c r="C126" s="63">
        <v>5.9999893947245697E-2</v>
      </c>
      <c r="D126" s="63">
        <v>1.452562957240211E-2</v>
      </c>
      <c r="E126" s="63">
        <v>3.1480106299058619E-2</v>
      </c>
      <c r="F126" s="63">
        <v>2.3069659499770134E-2</v>
      </c>
      <c r="G126" s="63">
        <v>1.9538707125289934E-2</v>
      </c>
      <c r="H126" s="63">
        <v>2.6271147854083354E-2</v>
      </c>
      <c r="I126" s="63">
        <v>3.8782640313749006E-2</v>
      </c>
      <c r="J126" s="63">
        <v>2.9352584426848516E-2</v>
      </c>
      <c r="K126" s="63">
        <v>3.7719389470127318E-2</v>
      </c>
      <c r="L126" s="63">
        <v>-2.5665580618923212E-2</v>
      </c>
      <c r="M126" s="63">
        <v>-2.0197050316704712E-2</v>
      </c>
      <c r="N126" s="63">
        <v>-1.4506506973123723E-2</v>
      </c>
      <c r="O126" s="63">
        <v>-6.1758807009711925E-3</v>
      </c>
      <c r="P126" s="63">
        <v>2.3655857252973256E-3</v>
      </c>
      <c r="Q126" s="63">
        <v>8.3618652048276232E-3</v>
      </c>
      <c r="R126" s="63">
        <v>1.0658632221649755E-2</v>
      </c>
      <c r="S126" s="63">
        <v>6.0143202985774025E-3</v>
      </c>
      <c r="T126" s="63">
        <v>3.003919869206384E-2</v>
      </c>
      <c r="U126" s="63">
        <v>1.2467559558443142E-2</v>
      </c>
      <c r="V126" s="63">
        <v>4.2774428107267726E-2</v>
      </c>
      <c r="W126" s="63">
        <v>1.5032152381351249E-2</v>
      </c>
    </row>
    <row r="127" spans="1:23" s="23" customFormat="1" ht="13.9" customHeight="1" outlineLevel="2" x14ac:dyDescent="0.25">
      <c r="A127" s="17" t="s">
        <v>17</v>
      </c>
      <c r="B127" s="16"/>
      <c r="C127" s="63">
        <v>0.22261133671892019</v>
      </c>
      <c r="D127" s="63">
        <v>7.5149693187550604E-3</v>
      </c>
      <c r="E127" s="63">
        <v>-1.8204130429989918E-2</v>
      </c>
      <c r="F127" s="63">
        <v>-2.5700959061846995E-2</v>
      </c>
      <c r="G127" s="63">
        <v>1.406130044204601E-2</v>
      </c>
      <c r="H127" s="63">
        <v>1.7523753175326062E-2</v>
      </c>
      <c r="I127" s="63">
        <v>2.9972724369838444E-2</v>
      </c>
      <c r="J127" s="63">
        <v>-6.9034006222855604E-3</v>
      </c>
      <c r="K127" s="63">
        <v>1.2500485539298944E-2</v>
      </c>
      <c r="L127" s="63">
        <v>-3.1063178944990555E-2</v>
      </c>
      <c r="M127" s="63">
        <v>-1.3062095418252317E-2</v>
      </c>
      <c r="N127" s="63">
        <v>9.8894774926072682E-3</v>
      </c>
      <c r="O127" s="63">
        <v>3.3371687260698835E-2</v>
      </c>
      <c r="P127" s="63">
        <v>4.7278666272302594E-2</v>
      </c>
      <c r="Q127" s="63">
        <v>-1.7734372687040145E-2</v>
      </c>
      <c r="R127" s="63">
        <v>-2.5894629813388081E-2</v>
      </c>
      <c r="S127" s="63">
        <v>6.0895261145441859E-2</v>
      </c>
      <c r="T127" s="63">
        <v>9.4819264185348029E-2</v>
      </c>
      <c r="U127" s="63">
        <v>-8.1752920216697444E-2</v>
      </c>
      <c r="V127" s="63">
        <v>2.4356100721321328E-2</v>
      </c>
      <c r="W127" s="63">
        <v>-4.4543754805670077E-2</v>
      </c>
    </row>
    <row r="128" spans="1:23" s="24" customFormat="1" ht="21.4" customHeight="1" outlineLevel="1" x14ac:dyDescent="0.25">
      <c r="A128" s="42" t="s">
        <v>71</v>
      </c>
      <c r="B128" s="43"/>
      <c r="C128" s="64">
        <v>8.4105265778079641E-2</v>
      </c>
      <c r="D128" s="64">
        <v>1.3353599871300803E-2</v>
      </c>
      <c r="E128" s="64">
        <v>2.3221841360384632E-2</v>
      </c>
      <c r="F128" s="64">
        <v>1.5291446139678033E-2</v>
      </c>
      <c r="G128" s="64">
        <v>1.8700409717506528E-2</v>
      </c>
      <c r="H128" s="64">
        <v>2.4938487167476486E-2</v>
      </c>
      <c r="I128" s="64">
        <v>3.7450164350003368E-2</v>
      </c>
      <c r="J128" s="64">
        <v>2.3908488011176621E-2</v>
      </c>
      <c r="K128" s="64">
        <v>3.4046543989009193E-2</v>
      </c>
      <c r="L128" s="64">
        <v>-2.643529954562962E-2</v>
      </c>
      <c r="M128" s="64">
        <v>-1.9184414051531595E-2</v>
      </c>
      <c r="N128" s="64">
        <v>-1.1022467531124569E-2</v>
      </c>
      <c r="O128" s="64">
        <v>-4.0858900588147673E-4</v>
      </c>
      <c r="P128" s="64">
        <v>9.1366825322856116E-3</v>
      </c>
      <c r="Q128" s="64">
        <v>4.2788937346760481E-3</v>
      </c>
      <c r="R128" s="64">
        <v>5.0649319249536084E-3</v>
      </c>
      <c r="S128" s="64">
        <v>1.4153983204808984E-2</v>
      </c>
      <c r="T128" s="64">
        <v>4.0089865202196595E-2</v>
      </c>
      <c r="U128" s="64">
        <v>-2.9200216358937769E-3</v>
      </c>
      <c r="V128" s="64">
        <v>4.0004268484726824E-2</v>
      </c>
      <c r="W128" s="64">
        <v>6.2066160472811216E-3</v>
      </c>
    </row>
    <row r="129" spans="1:23" s="19" customFormat="1" ht="2.25" customHeight="1" outlineLevel="1" x14ac:dyDescent="0.25">
      <c r="A129" s="20"/>
      <c r="B129" s="21"/>
      <c r="C129" s="71" t="e">
        <v>#DIV/0!</v>
      </c>
      <c r="D129" s="71" t="e">
        <v>#DIV/0!</v>
      </c>
      <c r="E129" s="71" t="e">
        <v>#DIV/0!</v>
      </c>
      <c r="F129" s="71" t="e">
        <v>#DIV/0!</v>
      </c>
      <c r="G129" s="71" t="e">
        <v>#DIV/0!</v>
      </c>
      <c r="H129" s="71" t="e">
        <v>#DIV/0!</v>
      </c>
      <c r="I129" s="72" t="e">
        <v>#DIV/0!</v>
      </c>
      <c r="J129" s="66" t="e">
        <v>#DIV/0!</v>
      </c>
      <c r="K129" s="66" t="e">
        <v>#DIV/0!</v>
      </c>
      <c r="L129" s="66" t="e">
        <v>#DIV/0!</v>
      </c>
      <c r="M129" s="66" t="e">
        <v>#DIV/0!</v>
      </c>
      <c r="N129" s="66" t="e">
        <v>#DIV/0!</v>
      </c>
      <c r="O129" s="66" t="e">
        <v>#DIV/0!</v>
      </c>
      <c r="P129" s="66" t="e">
        <v>#DIV/0!</v>
      </c>
      <c r="Q129" s="66" t="e">
        <v>#DIV/0!</v>
      </c>
      <c r="R129" s="66" t="e">
        <v>#DIV/0!</v>
      </c>
      <c r="S129" s="66" t="e">
        <v>#DIV/0!</v>
      </c>
      <c r="T129" s="66" t="e">
        <v>#DIV/0!</v>
      </c>
      <c r="U129" s="66" t="e">
        <v>#DIV/0!</v>
      </c>
      <c r="V129" s="66" t="e">
        <v>#DIV/0!</v>
      </c>
      <c r="W129" s="66" t="e">
        <v>#DIV/0!</v>
      </c>
    </row>
    <row r="130" spans="1:23" s="23" customFormat="1" ht="13.9" customHeight="1" outlineLevel="2" x14ac:dyDescent="0.25">
      <c r="A130" s="17" t="s">
        <v>4</v>
      </c>
      <c r="B130" s="16"/>
      <c r="C130" s="63">
        <v>4.9174005120225184E-2</v>
      </c>
      <c r="D130" s="63">
        <v>1.9139500652618491E-2</v>
      </c>
      <c r="E130" s="63">
        <v>3.2685821261271064E-2</v>
      </c>
      <c r="F130" s="63">
        <v>5.9491335966787462E-2</v>
      </c>
      <c r="G130" s="63">
        <v>-4.9399332830317721E-3</v>
      </c>
      <c r="H130" s="63">
        <v>3.4957542241744965E-2</v>
      </c>
      <c r="I130" s="63">
        <v>2.4767059713697082E-2</v>
      </c>
      <c r="J130" s="63">
        <v>1.1425440113896457E-2</v>
      </c>
      <c r="K130" s="63">
        <v>1.55909377143848E-2</v>
      </c>
      <c r="L130" s="63">
        <v>1.1385472486187709E-2</v>
      </c>
      <c r="M130" s="63">
        <v>-9.8934530438102852E-3</v>
      </c>
      <c r="N130" s="63">
        <v>-5.1749472550807196E-3</v>
      </c>
      <c r="O130" s="63">
        <v>-4.8194835656756307E-3</v>
      </c>
      <c r="P130" s="63">
        <v>5.8037741260659192E-3</v>
      </c>
      <c r="Q130" s="63">
        <v>3.0019596854828912E-3</v>
      </c>
      <c r="R130" s="63">
        <v>1.3315829988789218E-3</v>
      </c>
      <c r="S130" s="63">
        <v>3.1136689279953611E-2</v>
      </c>
      <c r="T130" s="63">
        <v>5.8424269046897237E-3</v>
      </c>
      <c r="U130" s="63">
        <v>7.0812471096661778E-3</v>
      </c>
      <c r="V130" s="63">
        <v>1.2981416044053784E-2</v>
      </c>
      <c r="W130" s="63">
        <v>3.6547295317491235E-2</v>
      </c>
    </row>
    <row r="131" spans="1:23" s="23" customFormat="1" ht="13.9" customHeight="1" outlineLevel="2" x14ac:dyDescent="0.25">
      <c r="A131" s="17" t="s">
        <v>17</v>
      </c>
      <c r="B131" s="16"/>
      <c r="C131" s="63">
        <v>8.1765388881640089E-2</v>
      </c>
      <c r="D131" s="63">
        <v>0.10221764234267061</v>
      </c>
      <c r="E131" s="63">
        <v>3.9871996315392622E-2</v>
      </c>
      <c r="F131" s="63">
        <v>1.7748270636213537E-2</v>
      </c>
      <c r="G131" s="63">
        <v>1.9441945665766625E-2</v>
      </c>
      <c r="H131" s="63">
        <v>1.7195610766213676E-2</v>
      </c>
      <c r="I131" s="63">
        <v>3.5543630450105113E-2</v>
      </c>
      <c r="J131" s="63">
        <v>6.8045225466470516E-2</v>
      </c>
      <c r="K131" s="63">
        <v>-1.2838870474913833E-3</v>
      </c>
      <c r="L131" s="63">
        <v>2.5607026023707125E-2</v>
      </c>
      <c r="M131" s="63">
        <v>-3.6101530100884904E-3</v>
      </c>
      <c r="N131" s="63">
        <v>9.9027749472524462E-4</v>
      </c>
      <c r="O131" s="63">
        <v>-5.6253958373458923E-3</v>
      </c>
      <c r="P131" s="63">
        <v>7.1916397039505364E-2</v>
      </c>
      <c r="Q131" s="63">
        <v>3.9786862858149474E-2</v>
      </c>
      <c r="R131" s="63">
        <v>2.7215845112361858E-2</v>
      </c>
      <c r="S131" s="63">
        <v>-2.6139251391307461E-2</v>
      </c>
      <c r="T131" s="63">
        <v>2.3461473906303265E-2</v>
      </c>
      <c r="U131" s="63">
        <v>3.679823490698042E-2</v>
      </c>
      <c r="V131" s="63">
        <v>1.4436991759815276E-2</v>
      </c>
      <c r="W131" s="63">
        <v>6.4108127317143104E-2</v>
      </c>
    </row>
    <row r="132" spans="1:23" s="50" customFormat="1" ht="21.4" customHeight="1" x14ac:dyDescent="0.25">
      <c r="A132" s="42" t="s">
        <v>72</v>
      </c>
      <c r="B132" s="47"/>
      <c r="C132" s="67">
        <v>5.8739953137905587E-2</v>
      </c>
      <c r="D132" s="67">
        <v>4.4054206836640519E-2</v>
      </c>
      <c r="E132" s="67">
        <v>3.4960976837392188E-2</v>
      </c>
      <c r="F132" s="67">
        <v>4.6212697328491092E-2</v>
      </c>
      <c r="G132" s="67">
        <v>2.6050237695569578E-3</v>
      </c>
      <c r="H132" s="67">
        <v>2.9368821437709913E-2</v>
      </c>
      <c r="I132" s="67">
        <v>2.8117765344814361E-2</v>
      </c>
      <c r="J132" s="67">
        <v>2.9157102280941816E-2</v>
      </c>
      <c r="K132" s="67">
        <v>1.0106545966899638E-2</v>
      </c>
      <c r="L132" s="67">
        <v>1.5955418912150909E-2</v>
      </c>
      <c r="M132" s="67">
        <v>-7.8551995158320231E-3</v>
      </c>
      <c r="N132" s="67">
        <v>-3.1664393263327595E-3</v>
      </c>
      <c r="O132" s="67">
        <v>-5.083128611161003E-3</v>
      </c>
      <c r="P132" s="67">
        <v>2.7419979680109341E-2</v>
      </c>
      <c r="Q132" s="67">
        <v>1.5550048925264237E-2</v>
      </c>
      <c r="R132" s="67">
        <v>1.0371964648725251E-2</v>
      </c>
      <c r="S132" s="67">
        <v>1.0798905331499187E-2</v>
      </c>
      <c r="T132" s="67">
        <v>1.1870047554731977E-2</v>
      </c>
      <c r="U132" s="67">
        <v>1.7364133618162469E-2</v>
      </c>
      <c r="V132" s="67">
        <v>1.3494706139748347E-2</v>
      </c>
      <c r="W132" s="67">
        <v>4.6275305123349764E-2</v>
      </c>
    </row>
    <row r="133" spans="1:23" s="19" customFormat="1" ht="2.25" customHeight="1" x14ac:dyDescent="0.25">
      <c r="A133" s="20"/>
      <c r="B133" s="21"/>
      <c r="C133" s="71" t="e">
        <v>#DIV/0!</v>
      </c>
      <c r="D133" s="71" t="e">
        <v>#DIV/0!</v>
      </c>
      <c r="E133" s="71" t="e">
        <v>#DIV/0!</v>
      </c>
      <c r="F133" s="71" t="e">
        <v>#DIV/0!</v>
      </c>
      <c r="G133" s="71" t="e">
        <v>#DIV/0!</v>
      </c>
      <c r="H133" s="71" t="e">
        <v>#DIV/0!</v>
      </c>
      <c r="I133" s="72" t="e">
        <v>#DIV/0!</v>
      </c>
      <c r="J133" s="66" t="e">
        <v>#DIV/0!</v>
      </c>
      <c r="K133" s="66" t="e">
        <v>#DIV/0!</v>
      </c>
      <c r="L133" s="66" t="e">
        <v>#DIV/0!</v>
      </c>
      <c r="M133" s="66" t="e">
        <v>#DIV/0!</v>
      </c>
      <c r="N133" s="66" t="e">
        <v>#DIV/0!</v>
      </c>
      <c r="O133" s="66" t="e">
        <v>#DIV/0!</v>
      </c>
      <c r="P133" s="66" t="e">
        <v>#DIV/0!</v>
      </c>
      <c r="Q133" s="66" t="e">
        <v>#DIV/0!</v>
      </c>
      <c r="R133" s="66" t="e">
        <v>#DIV/0!</v>
      </c>
      <c r="S133" s="66" t="e">
        <v>#DIV/0!</v>
      </c>
      <c r="T133" s="66" t="e">
        <v>#DIV/0!</v>
      </c>
      <c r="U133" s="66" t="e">
        <v>#DIV/0!</v>
      </c>
      <c r="V133" s="66" t="e">
        <v>#DIV/0!</v>
      </c>
      <c r="W133" s="66" t="e">
        <v>#DIV/0!</v>
      </c>
    </row>
    <row r="134" spans="1:23" s="23" customFormat="1" ht="13.9" customHeight="1" outlineLevel="2" x14ac:dyDescent="0.25">
      <c r="A134" s="17" t="s">
        <v>4</v>
      </c>
      <c r="B134" s="16"/>
      <c r="C134" s="63">
        <v>3.1037273289855838E-2</v>
      </c>
      <c r="D134" s="63">
        <v>2.4608707696569532E-2</v>
      </c>
      <c r="E134" s="63">
        <v>1.5636265320836396E-2</v>
      </c>
      <c r="F134" s="63">
        <v>2.52451306624073E-2</v>
      </c>
      <c r="G134" s="63">
        <v>6.2316081010905355E-2</v>
      </c>
      <c r="H134" s="63">
        <v>7.5769920156427695E-3</v>
      </c>
      <c r="I134" s="63">
        <v>5.6157515969919913E-2</v>
      </c>
      <c r="J134" s="63">
        <v>3.2716405781102464E-2</v>
      </c>
      <c r="K134" s="63">
        <v>1.6121981241989936E-4</v>
      </c>
      <c r="L134" s="63">
        <v>3.1549616506794109E-3</v>
      </c>
      <c r="M134" s="63">
        <v>-7.5667635387733911E-3</v>
      </c>
      <c r="N134" s="63">
        <v>5.0938926608101731E-4</v>
      </c>
      <c r="O134" s="63">
        <v>1.7115642208662685E-3</v>
      </c>
      <c r="P134" s="63">
        <v>8.1717554416460558E-4</v>
      </c>
      <c r="Q134" s="63">
        <v>-5.7524778283669642E-3</v>
      </c>
      <c r="R134" s="63">
        <v>1.1143491625710489E-2</v>
      </c>
      <c r="S134" s="63">
        <v>3.2061681586157631E-2</v>
      </c>
      <c r="T134" s="63">
        <v>8.1744302879389608E-3</v>
      </c>
      <c r="U134" s="63">
        <v>9.3044525882213236E-4</v>
      </c>
      <c r="V134" s="63">
        <v>1.9944012377595133E-3</v>
      </c>
      <c r="W134" s="63">
        <v>2.3578642921671777E-2</v>
      </c>
    </row>
    <row r="135" spans="1:23" s="23" customFormat="1" ht="13.9" customHeight="1" outlineLevel="2" x14ac:dyDescent="0.25">
      <c r="A135" s="17" t="s">
        <v>17</v>
      </c>
      <c r="B135" s="16"/>
      <c r="C135" s="63">
        <v>8.6422124063760375E-2</v>
      </c>
      <c r="D135" s="63">
        <v>6.2223793530139737E-2</v>
      </c>
      <c r="E135" s="63">
        <v>0.1023464802795806</v>
      </c>
      <c r="F135" s="63">
        <v>-2.4154589371980784E-3</v>
      </c>
      <c r="G135" s="63">
        <v>3.8438256658595682E-2</v>
      </c>
      <c r="H135" s="63">
        <v>8.8895365782570845E-3</v>
      </c>
      <c r="I135" s="63">
        <v>5.3733930377004135E-2</v>
      </c>
      <c r="J135" s="63">
        <v>3.2165541153844401E-2</v>
      </c>
      <c r="K135" s="63">
        <v>2.0764899649617474E-2</v>
      </c>
      <c r="L135" s="63">
        <v>1.9435797996559367E-2</v>
      </c>
      <c r="M135" s="63">
        <v>-9.5594534509697571E-3</v>
      </c>
      <c r="N135" s="63">
        <v>-1.2690135064083008E-2</v>
      </c>
      <c r="O135" s="63">
        <v>-2.7407987470634332E-2</v>
      </c>
      <c r="P135" s="63">
        <v>-4.0257648953301306E-4</v>
      </c>
      <c r="Q135" s="63">
        <v>1.7711898248088387E-2</v>
      </c>
      <c r="R135" s="63">
        <v>3.7393302910773585E-2</v>
      </c>
      <c r="S135" s="63">
        <v>9.2299125300372431E-3</v>
      </c>
      <c r="T135" s="63">
        <v>9.3157500757395262E-2</v>
      </c>
      <c r="U135" s="63">
        <v>2.9827244119565277E-2</v>
      </c>
      <c r="V135" s="63">
        <v>1.9492351940808561E-2</v>
      </c>
      <c r="W135" s="63">
        <v>5.0807282092065531E-2</v>
      </c>
    </row>
    <row r="136" spans="1:23" s="49" customFormat="1" ht="26.65" customHeight="1" x14ac:dyDescent="0.25">
      <c r="A136" s="51" t="s">
        <v>19</v>
      </c>
      <c r="B136" s="52"/>
      <c r="C136" s="68">
        <v>4.2038605325398715E-2</v>
      </c>
      <c r="D136" s="68">
        <v>3.2398594230487632E-2</v>
      </c>
      <c r="E136" s="68">
        <v>3.4112265522499241E-2</v>
      </c>
      <c r="F136" s="68">
        <v>1.896238384254012E-2</v>
      </c>
      <c r="G136" s="68">
        <v>5.7006326558083131E-2</v>
      </c>
      <c r="H136" s="68">
        <v>7.8637376631645051E-3</v>
      </c>
      <c r="I136" s="68">
        <v>5.5627507344347293E-2</v>
      </c>
      <c r="J136" s="68">
        <v>3.2596154495691865E-2</v>
      </c>
      <c r="K136" s="68">
        <v>4.6570353815609256E-3</v>
      </c>
      <c r="L136" s="68">
        <v>6.7644720970398975E-3</v>
      </c>
      <c r="M136" s="68">
        <v>-8.0141092862179297E-3</v>
      </c>
      <c r="N136" s="68">
        <v>-2.449200753453562E-3</v>
      </c>
      <c r="O136" s="68">
        <v>-4.7483930742949765E-3</v>
      </c>
      <c r="P136" s="68">
        <v>5.5274335253385765E-4</v>
      </c>
      <c r="Q136" s="68">
        <v>-6.7045132897702864E-4</v>
      </c>
      <c r="R136" s="68">
        <v>1.6933380428792555E-2</v>
      </c>
      <c r="S136" s="68">
        <v>2.6924386204650208E-2</v>
      </c>
      <c r="T136" s="68">
        <v>2.6966691461874692E-2</v>
      </c>
      <c r="U136" s="68">
        <v>7.7322277124427519E-3</v>
      </c>
      <c r="V136" s="68">
        <v>6.2034060310474093E-3</v>
      </c>
      <c r="W136" s="68">
        <v>3.0214795419114093E-2</v>
      </c>
    </row>
    <row r="137" spans="1:23" ht="2.25" customHeight="1" x14ac:dyDescent="0.2">
      <c r="A137" s="25"/>
      <c r="B137" s="26"/>
      <c r="C137" s="27"/>
      <c r="D137" s="27"/>
      <c r="E137" s="27"/>
      <c r="F137" s="27"/>
      <c r="G137" s="27"/>
      <c r="H137" s="27"/>
      <c r="I137" s="54">
        <f t="shared" ref="I137" si="1">SUM(C137:H137)</f>
        <v>0</v>
      </c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</row>
    <row r="138" spans="1:23" ht="9.1999999999999993" customHeight="1" x14ac:dyDescent="0.2">
      <c r="C138" s="13"/>
      <c r="W138" s="41"/>
    </row>
    <row r="139" spans="1:23" ht="12" x14ac:dyDescent="0.2">
      <c r="A139" s="56" t="s">
        <v>92</v>
      </c>
      <c r="C139" s="29"/>
    </row>
    <row r="140" spans="1:23" ht="4.9000000000000004" customHeight="1" x14ac:dyDescent="0.2">
      <c r="A140" s="56"/>
      <c r="C140" s="29"/>
      <c r="I140" s="29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</row>
    <row r="141" spans="1:23" ht="24.6" customHeight="1" x14ac:dyDescent="0.2">
      <c r="A141" s="74" t="s">
        <v>18</v>
      </c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</row>
    <row r="142" spans="1:23" ht="14.45" customHeight="1" x14ac:dyDescent="0.2">
      <c r="A142" s="74" t="s">
        <v>73</v>
      </c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</row>
    <row r="143" spans="1:23" ht="13.5" x14ac:dyDescent="0.2">
      <c r="A143" s="75" t="s">
        <v>74</v>
      </c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</row>
    <row r="144" spans="1:23" ht="13.5" x14ac:dyDescent="0.2">
      <c r="A144" s="75" t="s">
        <v>75</v>
      </c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</row>
    <row r="145" spans="1:18" ht="13.5" x14ac:dyDescent="0.2">
      <c r="A145" s="75" t="s">
        <v>93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</row>
    <row r="146" spans="1:18" ht="16.899999999999999" customHeight="1" x14ac:dyDescent="0.2">
      <c r="A146" s="30" t="s">
        <v>29</v>
      </c>
      <c r="C146" s="29"/>
      <c r="D146" s="32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1:18" ht="13.5" x14ac:dyDescent="0.2">
      <c r="A147" s="30" t="s">
        <v>27</v>
      </c>
      <c r="C147" s="29"/>
      <c r="D147" s="32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1:18" ht="13.5" x14ac:dyDescent="0.2">
      <c r="A148" s="30" t="s">
        <v>76</v>
      </c>
      <c r="C148" s="29"/>
      <c r="D148" s="32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1:18" ht="13.5" x14ac:dyDescent="0.2">
      <c r="A149" s="30" t="s">
        <v>84</v>
      </c>
      <c r="C149" s="29"/>
      <c r="D149" s="32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1:18" ht="13.5" x14ac:dyDescent="0.2">
      <c r="A150" s="74" t="s">
        <v>77</v>
      </c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</row>
    <row r="151" spans="1:18" ht="13.5" x14ac:dyDescent="0.2">
      <c r="A151" s="30" t="s">
        <v>78</v>
      </c>
      <c r="C151" s="29"/>
      <c r="D151" s="31"/>
      <c r="J151" s="13"/>
      <c r="K151" s="13"/>
      <c r="L151" s="13"/>
      <c r="M151" s="13"/>
      <c r="N151" s="13"/>
      <c r="O151" s="13"/>
      <c r="P151" s="13"/>
      <c r="Q151" s="13"/>
      <c r="R151" s="13"/>
    </row>
  </sheetData>
  <mergeCells count="6">
    <mergeCell ref="A150:R150"/>
    <mergeCell ref="A141:V141"/>
    <mergeCell ref="A142:R142"/>
    <mergeCell ref="A143:R143"/>
    <mergeCell ref="A144:R144"/>
    <mergeCell ref="A145:R145"/>
  </mergeCells>
  <printOptions horizontalCentered="1"/>
  <pageMargins left="0.19685039370078741" right="0.19685039370078741" top="0.6692913385826772" bottom="0.6692913385826772" header="0.51181102362204722" footer="0.51181102362204722"/>
  <pageSetup paperSize="9" scale="68" orientation="landscape" r:id="rId1"/>
  <headerFooter alignWithMargins="0"/>
  <rowBreaks count="2" manualBreakCount="2">
    <brk id="53" max="22" man="1"/>
    <brk id="105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showGridLines="0" zoomScaleNormal="100" workbookViewId="0">
      <selection activeCell="Q9" sqref="Q9"/>
    </sheetView>
  </sheetViews>
  <sheetFormatPr defaultRowHeight="15" x14ac:dyDescent="0.25"/>
  <cols>
    <col min="2" max="2" width="12.7109375" customWidth="1"/>
  </cols>
  <sheetData>
    <row r="1" spans="1:13" ht="30.75" customHeight="1" x14ac:dyDescent="0.25">
      <c r="A1" s="34" t="s">
        <v>98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s="60" customFormat="1" ht="11.25" customHeight="1" x14ac:dyDescent="0.25">
      <c r="A2"/>
      <c r="B2"/>
      <c r="C2"/>
      <c r="D2"/>
      <c r="E2"/>
      <c r="F2"/>
      <c r="G2"/>
      <c r="H2"/>
      <c r="I2"/>
      <c r="J2"/>
      <c r="K2"/>
      <c r="L2"/>
      <c r="M2"/>
    </row>
    <row r="3" spans="1:13" s="60" customFormat="1" ht="10.5" customHeight="1" x14ac:dyDescent="0.25">
      <c r="A3"/>
      <c r="B3"/>
      <c r="C3"/>
      <c r="D3"/>
      <c r="E3"/>
      <c r="F3"/>
      <c r="G3"/>
      <c r="H3"/>
      <c r="I3"/>
      <c r="J3"/>
      <c r="K3"/>
      <c r="L3"/>
      <c r="M3"/>
    </row>
    <row r="4" spans="1:13" ht="40.9" customHeight="1" x14ac:dyDescent="0.25"/>
    <row r="23" spans="1:13" x14ac:dyDescent="0.25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1:13" s="60" customFormat="1" ht="8.1" customHeight="1" x14ac:dyDescent="0.25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1:13" ht="20.25" customHeight="1" x14ac:dyDescent="0.25">
      <c r="A25" s="56" t="s">
        <v>92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</sheetData>
  <printOptions horizontalCentered="1"/>
  <pageMargins left="0" right="0" top="0.78740157480314965" bottom="0.78740157480314965" header="0.51181102362204722" footer="0.51181102362204722"/>
  <pageSetup paperSize="9" scale="11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showGridLines="0" zoomScaleNormal="100" workbookViewId="0">
      <selection sqref="A1:C2"/>
    </sheetView>
  </sheetViews>
  <sheetFormatPr defaultRowHeight="15" x14ac:dyDescent="0.25"/>
  <cols>
    <col min="2" max="2" width="32.7109375" customWidth="1"/>
    <col min="3" max="7" width="12.28515625" customWidth="1"/>
  </cols>
  <sheetData>
    <row r="1" spans="1:11" ht="25.5" customHeight="1" x14ac:dyDescent="0.25">
      <c r="A1" s="34" t="s">
        <v>97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0.5" customHeight="1" x14ac:dyDescent="0.25"/>
    <row r="3" spans="1:11" ht="40.9" customHeight="1" x14ac:dyDescent="0.25"/>
    <row r="25" spans="1:1" x14ac:dyDescent="0.25">
      <c r="A25" s="56" t="s">
        <v>92</v>
      </c>
    </row>
    <row r="28" spans="1:1" ht="16.899999999999999" customHeight="1" x14ac:dyDescent="0.25"/>
    <row r="33" ht="5.25" customHeight="1" x14ac:dyDescent="0.25"/>
    <row r="34" ht="5.25" customHeight="1" x14ac:dyDescent="0.25"/>
  </sheetData>
  <printOptions horizontalCentered="1"/>
  <pageMargins left="0" right="0" top="0.59055118110236227" bottom="0.59055118110236227" header="0.51181102362204722" footer="0.51181102362204722"/>
  <pageSetup paperSize="9" scale="11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4"/>
  <sheetViews>
    <sheetView showGridLines="0" workbookViewId="0">
      <selection sqref="A1:C2"/>
    </sheetView>
  </sheetViews>
  <sheetFormatPr defaultRowHeight="15" x14ac:dyDescent="0.25"/>
  <cols>
    <col min="2" max="2" width="32.7109375" customWidth="1"/>
    <col min="3" max="6" width="12.28515625" customWidth="1"/>
    <col min="9" max="9" width="11.85546875" customWidth="1"/>
  </cols>
  <sheetData>
    <row r="1" spans="1:8" ht="27" customHeight="1" x14ac:dyDescent="0.25">
      <c r="A1" s="34" t="s">
        <v>95</v>
      </c>
      <c r="B1" s="34"/>
      <c r="C1" s="34"/>
      <c r="D1" s="34"/>
      <c r="E1" s="34"/>
      <c r="F1" s="34"/>
      <c r="G1" s="33"/>
      <c r="H1" s="33"/>
    </row>
    <row r="2" spans="1:8" ht="7.9" customHeight="1" x14ac:dyDescent="0.25">
      <c r="A2" s="33"/>
      <c r="B2" s="33"/>
      <c r="C2" s="33"/>
      <c r="D2" s="33"/>
      <c r="E2" s="33"/>
      <c r="F2" s="33"/>
      <c r="G2" s="33"/>
    </row>
    <row r="3" spans="1:8" ht="40.9" customHeight="1" x14ac:dyDescent="0.25"/>
    <row r="25" spans="1:1" x14ac:dyDescent="0.25">
      <c r="A25" s="56" t="s">
        <v>92</v>
      </c>
    </row>
    <row r="27" spans="1:1" ht="12.6" customHeight="1" x14ac:dyDescent="0.25"/>
    <row r="28" spans="1:1" ht="15.6" customHeight="1" x14ac:dyDescent="0.25"/>
    <row r="32" spans="1:1" x14ac:dyDescent="0.25">
      <c r="A32" s="56"/>
    </row>
    <row r="33" ht="5.25" customHeight="1" x14ac:dyDescent="0.25"/>
    <row r="34" ht="21.75" customHeight="1" x14ac:dyDescent="0.25"/>
  </sheetData>
  <printOptions horizontalCentered="1"/>
  <pageMargins left="0" right="0" top="0.59055118110236227" bottom="0.59055118110236227" header="0.51181102362204722" footer="0.51181102362204722"/>
  <pageSetup paperSize="9" scale="11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8"/>
  <sheetViews>
    <sheetView showGridLines="0" zoomScaleNormal="100" workbookViewId="0">
      <selection activeCell="O20" sqref="O20"/>
    </sheetView>
  </sheetViews>
  <sheetFormatPr defaultRowHeight="15" x14ac:dyDescent="0.25"/>
  <cols>
    <col min="2" max="2" width="9.28515625" customWidth="1"/>
    <col min="12" max="12" width="10.28515625" customWidth="1"/>
  </cols>
  <sheetData>
    <row r="1" spans="1:13" ht="27.75" customHeight="1" x14ac:dyDescent="0.25">
      <c r="A1" s="34" t="s">
        <v>96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18.75" customHeight="1" x14ac:dyDescent="0.25">
      <c r="A2" s="62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s="60" customFormat="1" ht="6" customHeight="1" x14ac:dyDescent="0.25">
      <c r="A3"/>
      <c r="B3"/>
      <c r="C3"/>
      <c r="D3"/>
      <c r="E3"/>
      <c r="F3"/>
      <c r="G3"/>
      <c r="H3"/>
      <c r="I3"/>
      <c r="J3"/>
      <c r="K3"/>
      <c r="L3"/>
    </row>
    <row r="4" spans="1:13" s="60" customFormat="1" ht="10.5" customHeight="1" x14ac:dyDescent="0.25">
      <c r="A4"/>
      <c r="B4"/>
      <c r="C4"/>
      <c r="D4"/>
      <c r="E4"/>
      <c r="F4"/>
      <c r="G4"/>
      <c r="H4"/>
      <c r="I4"/>
      <c r="J4"/>
      <c r="K4"/>
      <c r="L4"/>
    </row>
    <row r="5" spans="1:13" ht="40.9" customHeight="1" x14ac:dyDescent="0.25"/>
    <row r="9" spans="1:13" x14ac:dyDescent="0.25">
      <c r="M9" s="61"/>
    </row>
    <row r="27" spans="1:12" s="60" customFormat="1" ht="4.9000000000000004" customHeight="1" x14ac:dyDescent="0.25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</row>
    <row r="28" spans="1:12" x14ac:dyDescent="0.25">
      <c r="A28" s="56" t="s">
        <v>92</v>
      </c>
    </row>
  </sheetData>
  <printOptions horizontalCentered="1"/>
  <pageMargins left="0" right="0" top="0.59055118110236227" bottom="0.59055118110236227" header="0.51181102362204722" footer="0.51181102362204722"/>
  <pageSetup paperSize="9" scale="1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8</vt:i4>
      </vt:variant>
    </vt:vector>
  </HeadingPairs>
  <TitlesOfParts>
    <vt:vector size="14" baseType="lpstr">
      <vt:lpstr>Tav 1_generale  </vt:lpstr>
      <vt:lpstr>Tav 2_var %</vt:lpstr>
      <vt:lpstr>Fig 1_Retr medie_serie</vt:lpstr>
      <vt:lpstr>Fig 2_Retr medie ANNO 202</vt:lpstr>
      <vt:lpstr>Fig 3_Retr medie_%</vt:lpstr>
      <vt:lpstr>Fig 4_Retr medie_dinamica</vt:lpstr>
      <vt:lpstr>'Fig 1_Retr medie_serie'!Area_stampa</vt:lpstr>
      <vt:lpstr>'Fig 2_Retr medie ANNO 202'!Area_stampa</vt:lpstr>
      <vt:lpstr>'Fig 3_Retr medie_%'!Area_stampa</vt:lpstr>
      <vt:lpstr>'Fig 4_Retr medie_dinamica'!Area_stampa</vt:lpstr>
      <vt:lpstr>'Tav 1_generale  '!Area_stampa</vt:lpstr>
      <vt:lpstr>'Tav 2_var %'!Area_stampa</vt:lpstr>
      <vt:lpstr>'Tav 1_generale  '!Titoli_stampa</vt:lpstr>
      <vt:lpstr>'Tav 2_var %'!Titoli_stampa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D'Amore</dc:creator>
  <cp:lastModifiedBy>Alessandra D'Amore</cp:lastModifiedBy>
  <cp:lastPrinted>2024-09-20T14:08:26Z</cp:lastPrinted>
  <dcterms:created xsi:type="dcterms:W3CDTF">2013-03-25T09:16:39Z</dcterms:created>
  <dcterms:modified xsi:type="dcterms:W3CDTF">2025-03-31T13:15:57Z</dcterms:modified>
</cp:coreProperties>
</file>