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-repo1\CENSIMENTOFORZEARM\Nuovo_Censimento\Tavole per diffusione\"/>
    </mc:Choice>
  </mc:AlternateContent>
  <bookViews>
    <workbookView xWindow="600" yWindow="1020" windowWidth="15480" windowHeight="11205" activeTab="2"/>
  </bookViews>
  <sheets>
    <sheet name="Tavola 3.1" sheetId="10" r:id="rId1"/>
    <sheet name="Tavola 3.2" sheetId="11" r:id="rId2"/>
    <sheet name="Tavola 3.3" sheetId="12" r:id="rId3"/>
  </sheets>
  <calcPr calcId="152511"/>
</workbook>
</file>

<file path=xl/calcChain.xml><?xml version="1.0" encoding="utf-8"?>
<calcChain xmlns="http://schemas.openxmlformats.org/spreadsheetml/2006/main">
  <c r="G8" i="11" l="1"/>
  <c r="D8" i="11"/>
  <c r="C8" i="11"/>
  <c r="B8" i="11"/>
  <c r="E15" i="10" l="1"/>
  <c r="E14" i="10"/>
  <c r="E13" i="10"/>
  <c r="E12" i="10"/>
  <c r="E11" i="10"/>
  <c r="E10" i="10"/>
  <c r="E9" i="10"/>
  <c r="E8" i="10"/>
  <c r="E7" i="10"/>
  <c r="E6" i="10"/>
  <c r="E5" i="10"/>
  <c r="E4" i="10"/>
</calcChain>
</file>

<file path=xl/sharedStrings.xml><?xml version="1.0" encoding="utf-8"?>
<sst xmlns="http://schemas.openxmlformats.org/spreadsheetml/2006/main" count="98" uniqueCount="63">
  <si>
    <t>Totale</t>
  </si>
  <si>
    <t>Comune</t>
  </si>
  <si>
    <t>Comunità montane e unione dei comuni</t>
  </si>
  <si>
    <t>Azienda o ente del servizio sanitario nazionale</t>
  </si>
  <si>
    <t>Ente pubblico non economico</t>
  </si>
  <si>
    <t>Altro ente pubblico non economico</t>
  </si>
  <si>
    <t>Altra forma giuridica</t>
  </si>
  <si>
    <t xml:space="preserve"> FORMA GIURIDICA</t>
  </si>
  <si>
    <t>Maschi</t>
  </si>
  <si>
    <t>Femmine</t>
  </si>
  <si>
    <t xml:space="preserve">% F </t>
  </si>
  <si>
    <t>Amministrazione dello stato  e organo costituzionale o a rilevanza costituzionale</t>
  </si>
  <si>
    <t>Città metropolitana</t>
  </si>
  <si>
    <t>Università pubblica</t>
  </si>
  <si>
    <t>Trentino - Alto Adige</t>
  </si>
  <si>
    <t>Trento</t>
  </si>
  <si>
    <t>Nord-ovest</t>
  </si>
  <si>
    <t>Nord-est</t>
  </si>
  <si>
    <t>Centro</t>
  </si>
  <si>
    <t>Sud</t>
  </si>
  <si>
    <t>Isole</t>
  </si>
  <si>
    <t xml:space="preserve">Totale </t>
  </si>
  <si>
    <t>Organo di vertice - 2017</t>
  </si>
  <si>
    <t xml:space="preserve">Maschi </t>
  </si>
  <si>
    <t xml:space="preserve">Femmine </t>
  </si>
  <si>
    <t xml:space="preserve">Piemonte               </t>
  </si>
  <si>
    <t xml:space="preserve">Liguria                </t>
  </si>
  <si>
    <t xml:space="preserve">Lombardia              </t>
  </si>
  <si>
    <t>Bolzano-Bozen</t>
  </si>
  <si>
    <t xml:space="preserve">Veneto                 </t>
  </si>
  <si>
    <t xml:space="preserve">Friuli-Venezia Giulia  </t>
  </si>
  <si>
    <t xml:space="preserve">Emilia-Romagna         </t>
  </si>
  <si>
    <t xml:space="preserve">Toscana                </t>
  </si>
  <si>
    <t xml:space="preserve">Umbria                 </t>
  </si>
  <si>
    <t xml:space="preserve">Marche                 </t>
  </si>
  <si>
    <t xml:space="preserve">Lazio                  </t>
  </si>
  <si>
    <t xml:space="preserve">Abruzzo                </t>
  </si>
  <si>
    <t xml:space="preserve">Molise                 </t>
  </si>
  <si>
    <t xml:space="preserve">Campania               </t>
  </si>
  <si>
    <t xml:space="preserve">Puglia                 </t>
  </si>
  <si>
    <t xml:space="preserve">Basilicata             </t>
  </si>
  <si>
    <t xml:space="preserve">Calabria               </t>
  </si>
  <si>
    <t xml:space="preserve">Sicilia                </t>
  </si>
  <si>
    <t xml:space="preserve">Sardegna               </t>
  </si>
  <si>
    <t xml:space="preserve">Italia                                </t>
  </si>
  <si>
    <t>% F</t>
  </si>
  <si>
    <t>Regione (Giunta e consiglio regionale) (a)</t>
  </si>
  <si>
    <t>Provincia (a)</t>
  </si>
  <si>
    <t>Valle d'Aosta - Vallée d'Aoste</t>
  </si>
  <si>
    <t>% F sul totale 2015</t>
  </si>
  <si>
    <r>
      <t xml:space="preserve">Tavola 3.1 - Organo di vertice delle istituzioni pubbliche per genere e forma giuridica – Annno 2017  e 2015 </t>
    </r>
    <r>
      <rPr>
        <i/>
        <sz val="9"/>
        <color theme="1"/>
        <rFont val="Arial"/>
        <family val="2"/>
      </rPr>
      <t xml:space="preserve">(valori assoluti e percentuali) </t>
    </r>
  </si>
  <si>
    <r>
      <t xml:space="preserve">Tavola 3.2 - Organo di vertice delle istituzioni pubbliche per genere, regione e ripartizione – Anno 2017 e 2015 </t>
    </r>
    <r>
      <rPr>
        <i/>
        <sz val="9"/>
        <color theme="1"/>
        <rFont val="Arial"/>
        <family val="2"/>
      </rPr>
      <t xml:space="preserve">(valori assoluti e percentuali) </t>
    </r>
  </si>
  <si>
    <r>
      <rPr>
        <i/>
        <sz val="7"/>
        <rFont val="Arial"/>
        <family val="2"/>
      </rPr>
      <t>Fonte:</t>
    </r>
    <r>
      <rPr>
        <sz val="7"/>
        <rFont val="Arial"/>
        <family val="2"/>
      </rPr>
      <t xml:space="preserve"> Istat, Censimento permanente istituzioni pubbliche</t>
    </r>
  </si>
  <si>
    <t>(a) Per le Regioni e le Province autonome di Trento e Bolzano sono inserite come unità di analisi la Giunta e il Consiglio.In fase progettuale, in accordo con il Centro Interregionale per i Sistemi informatici, geografici e statistici (Cisis), è stato infatti deciso di somministrare per ogni Regione e per le Province autonome di Trento e Bolzano due questionari distinti a Giunta e Consiglio regionale, in considerazione della autonomia amministrativa, organizzativa e contabile. Di conseguenza i dati pubblicati sono relativi ai due questionari di Giunta e Consiglio.Questo consente di arricchire il patrimonio informativo diffuso e meglio descrivere la complessità di queste importanti unità.</t>
  </si>
  <si>
    <t xml:space="preserve">
RIPARTIZIONE GEOGRAFICA
</t>
  </si>
  <si>
    <t>Anno 2017</t>
  </si>
  <si>
    <t>Anno 2015</t>
  </si>
  <si>
    <t xml:space="preserve">Comuni commissariati </t>
  </si>
  <si>
    <t xml:space="preserve">Totale Comuni </t>
  </si>
  <si>
    <t>% Comuni commissariati (% sul totale)</t>
  </si>
  <si>
    <t>Trentino Alto Adige</t>
  </si>
  <si>
    <t>Fonte: Istat, Censimento permanente istituzioni pubbliche</t>
  </si>
  <si>
    <r>
      <t>Tavola 3.3 - Comuni commissariati per regione e ripartizione geografica– Anno 2017 e 2015 (</t>
    </r>
    <r>
      <rPr>
        <i/>
        <sz val="9"/>
        <color theme="1"/>
        <rFont val="Arial"/>
        <family val="2"/>
      </rPr>
      <t>valori assoluti e percentuali</t>
    </r>
    <r>
      <rPr>
        <b/>
        <sz val="9"/>
        <color theme="1"/>
        <rFont val="Arial"/>
        <family val="2"/>
      </rPr>
      <t xml:space="preserve">)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</si>
</sst>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-* #,##0_-;\-* #,##0_-;_-* &quot;-&quot;??_-;_-@_-"/>
    <numFmt numFmtId="165" formatCode="0.0%"/>
  </numFmts>
  <fonts count="14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i/>
      <sz val="9"/>
      <color theme="1"/>
      <name val="Arial"/>
      <family val="2"/>
    </font>
    <font>
      <sz val="7"/>
      <name val="Arial"/>
      <family val="2"/>
    </font>
    <font>
      <sz val="7"/>
      <color theme="1"/>
      <name val="Arial"/>
      <family val="2"/>
    </font>
    <font>
      <b/>
      <sz val="7"/>
      <color theme="1"/>
      <name val="Arial"/>
      <family val="2"/>
    </font>
    <font>
      <b/>
      <sz val="7"/>
      <name val="Arial"/>
      <family val="2"/>
    </font>
    <font>
      <i/>
      <sz val="7"/>
      <color theme="1"/>
      <name val="Arial"/>
      <family val="2"/>
    </font>
    <font>
      <sz val="11"/>
      <color theme="1"/>
      <name val="Calibri"/>
      <family val="2"/>
      <scheme val="minor"/>
    </font>
    <font>
      <sz val="7"/>
      <color rgb="FF000000"/>
      <name val="Arial"/>
      <family val="2"/>
    </font>
    <font>
      <b/>
      <sz val="7"/>
      <color rgb="FF000000"/>
      <name val="Arial"/>
      <family val="2"/>
    </font>
    <font>
      <i/>
      <sz val="7"/>
      <color rgb="FF000000"/>
      <name val="Arial"/>
      <family val="2"/>
    </font>
    <font>
      <sz val="10"/>
      <name val="Arial"/>
      <family val="2"/>
    </font>
    <font>
      <i/>
      <sz val="7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</borders>
  <cellStyleXfs count="4">
    <xf numFmtId="0" fontId="0" fillId="0" borderId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2" fillId="0" borderId="0"/>
  </cellStyleXfs>
  <cellXfs count="59">
    <xf numFmtId="0" fontId="0" fillId="0" borderId="0" xfId="0"/>
    <xf numFmtId="0" fontId="1" fillId="0" borderId="0" xfId="0" applyFont="1"/>
    <xf numFmtId="0" fontId="9" fillId="0" borderId="0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4" fillId="0" borderId="0" xfId="0" applyFont="1"/>
    <xf numFmtId="3" fontId="4" fillId="0" borderId="0" xfId="0" applyNumberFormat="1" applyFont="1"/>
    <xf numFmtId="164" fontId="4" fillId="0" borderId="0" xfId="1" applyNumberFormat="1" applyFont="1"/>
    <xf numFmtId="165" fontId="4" fillId="0" borderId="0" xfId="2" applyNumberFormat="1" applyFont="1"/>
    <xf numFmtId="165" fontId="4" fillId="0" borderId="0" xfId="2" applyNumberFormat="1" applyFont="1" applyBorder="1"/>
    <xf numFmtId="0" fontId="9" fillId="0" borderId="0" xfId="0" applyFont="1" applyBorder="1" applyAlignment="1">
      <alignment horizontal="left" vertical="center"/>
    </xf>
    <xf numFmtId="164" fontId="9" fillId="0" borderId="0" xfId="1" applyNumberFormat="1" applyFont="1" applyBorder="1" applyAlignment="1">
      <alignment horizontal="left" vertical="center"/>
    </xf>
    <xf numFmtId="165" fontId="9" fillId="0" borderId="0" xfId="2" applyNumberFormat="1" applyFont="1" applyBorder="1" applyAlignment="1">
      <alignment horizontal="right" vertical="center"/>
    </xf>
    <xf numFmtId="165" fontId="4" fillId="0" borderId="0" xfId="0" applyNumberFormat="1" applyFont="1"/>
    <xf numFmtId="0" fontId="9" fillId="0" borderId="0" xfId="0" applyFont="1" applyFill="1" applyBorder="1" applyAlignment="1">
      <alignment horizontal="left" vertical="center"/>
    </xf>
    <xf numFmtId="164" fontId="9" fillId="0" borderId="0" xfId="1" applyNumberFormat="1" applyFont="1" applyFill="1" applyBorder="1" applyAlignment="1">
      <alignment horizontal="left" vertical="center"/>
    </xf>
    <xf numFmtId="165" fontId="9" fillId="0" borderId="0" xfId="2" applyNumberFormat="1" applyFont="1" applyFill="1" applyBorder="1" applyAlignment="1">
      <alignment horizontal="right" vertical="center"/>
    </xf>
    <xf numFmtId="3" fontId="10" fillId="0" borderId="7" xfId="0" applyNumberFormat="1" applyFont="1" applyBorder="1" applyAlignment="1">
      <alignment horizontal="left" vertical="center"/>
    </xf>
    <xf numFmtId="164" fontId="10" fillId="0" borderId="1" xfId="1" applyNumberFormat="1" applyFont="1" applyBorder="1" applyAlignment="1">
      <alignment horizontal="left" vertical="center"/>
    </xf>
    <xf numFmtId="165" fontId="10" fillId="0" borderId="1" xfId="2" applyNumberFormat="1" applyFont="1" applyBorder="1" applyAlignment="1">
      <alignment horizontal="right" vertical="center"/>
    </xf>
    <xf numFmtId="165" fontId="5" fillId="0" borderId="1" xfId="0" applyNumberFormat="1" applyFont="1" applyBorder="1"/>
    <xf numFmtId="0" fontId="11" fillId="0" borderId="0" xfId="0" applyFont="1" applyBorder="1" applyAlignment="1">
      <alignment horizontal="left" vertical="center"/>
    </xf>
    <xf numFmtId="164" fontId="11" fillId="0" borderId="0" xfId="1" applyNumberFormat="1" applyFont="1" applyBorder="1" applyAlignment="1">
      <alignment horizontal="left" vertical="center"/>
    </xf>
    <xf numFmtId="165" fontId="11" fillId="0" borderId="0" xfId="2" applyNumberFormat="1" applyFont="1" applyBorder="1" applyAlignment="1">
      <alignment horizontal="right" vertical="center"/>
    </xf>
    <xf numFmtId="165" fontId="7" fillId="0" borderId="0" xfId="0" applyNumberFormat="1" applyFont="1"/>
    <xf numFmtId="0" fontId="9" fillId="0" borderId="3" xfId="0" applyFont="1" applyFill="1" applyBorder="1" applyAlignment="1">
      <alignment horizontal="center" vertical="center"/>
    </xf>
    <xf numFmtId="0" fontId="3" fillId="0" borderId="0" xfId="3" applyFont="1" applyAlignment="1">
      <alignment vertical="center"/>
    </xf>
    <xf numFmtId="0" fontId="0" fillId="0" borderId="0" xfId="0" applyAlignment="1">
      <alignment horizontal="justify"/>
    </xf>
    <xf numFmtId="0" fontId="5" fillId="0" borderId="2" xfId="0" applyFont="1" applyBorder="1"/>
    <xf numFmtId="3" fontId="6" fillId="0" borderId="2" xfId="0" applyNumberFormat="1" applyFont="1" applyBorder="1"/>
    <xf numFmtId="164" fontId="6" fillId="0" borderId="2" xfId="1" applyNumberFormat="1" applyFont="1" applyBorder="1"/>
    <xf numFmtId="165" fontId="6" fillId="0" borderId="2" xfId="2" applyNumberFormat="1" applyFont="1" applyBorder="1"/>
    <xf numFmtId="0" fontId="9" fillId="0" borderId="5" xfId="0" applyFont="1" applyFill="1" applyBorder="1" applyAlignment="1">
      <alignment horizontal="right" vertical="center"/>
    </xf>
    <xf numFmtId="0" fontId="9" fillId="2" borderId="4" xfId="0" applyFont="1" applyFill="1" applyBorder="1" applyAlignment="1">
      <alignment horizontal="left" vertical="center" wrapText="1"/>
    </xf>
    <xf numFmtId="0" fontId="9" fillId="2" borderId="5" xfId="0" applyFont="1" applyFill="1" applyBorder="1" applyAlignment="1">
      <alignment horizontal="left" vertical="center" wrapText="1"/>
    </xf>
    <xf numFmtId="0" fontId="9" fillId="0" borderId="4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3" fillId="0" borderId="0" xfId="0" applyNumberFormat="1" applyFont="1" applyBorder="1" applyAlignment="1">
      <alignment horizontal="justify" vertical="top" wrapText="1"/>
    </xf>
    <xf numFmtId="0" fontId="0" fillId="0" borderId="0" xfId="0" applyAlignment="1">
      <alignment horizontal="justify"/>
    </xf>
    <xf numFmtId="0" fontId="9" fillId="0" borderId="6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9" fillId="0" borderId="6" xfId="0" applyFont="1" applyFill="1" applyBorder="1" applyAlignment="1">
      <alignment horizontal="right" vertical="center" wrapText="1"/>
    </xf>
    <xf numFmtId="0" fontId="0" fillId="0" borderId="1" xfId="0" applyBorder="1" applyAlignment="1">
      <alignment horizontal="right" vertical="center"/>
    </xf>
    <xf numFmtId="0" fontId="1" fillId="0" borderId="0" xfId="0" applyFont="1" applyAlignment="1">
      <alignment horizontal="justify" vertical="center" wrapText="1"/>
    </xf>
    <xf numFmtId="0" fontId="0" fillId="0" borderId="0" xfId="0" applyAlignment="1">
      <alignment horizontal="justify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165" fontId="9" fillId="0" borderId="0" xfId="2" applyNumberFormat="1" applyFont="1" applyFill="1" applyBorder="1" applyAlignment="1">
      <alignment horizontal="right" vertical="center" wrapText="1"/>
    </xf>
    <xf numFmtId="164" fontId="9" fillId="0" borderId="0" xfId="1" applyNumberFormat="1" applyFont="1" applyFill="1" applyBorder="1" applyAlignment="1">
      <alignment horizontal="right" vertical="center" wrapText="1"/>
    </xf>
    <xf numFmtId="165" fontId="11" fillId="0" borderId="0" xfId="2" applyNumberFormat="1" applyFont="1" applyFill="1" applyBorder="1" applyAlignment="1">
      <alignment horizontal="right" vertical="center" wrapText="1"/>
    </xf>
    <xf numFmtId="164" fontId="11" fillId="0" borderId="0" xfId="1" applyNumberFormat="1" applyFont="1" applyFill="1" applyBorder="1" applyAlignment="1">
      <alignment horizontal="right" vertical="center" wrapText="1"/>
    </xf>
    <xf numFmtId="164" fontId="0" fillId="0" borderId="0" xfId="1" applyNumberFormat="1" applyFont="1"/>
    <xf numFmtId="165" fontId="10" fillId="0" borderId="1" xfId="2" applyNumberFormat="1" applyFont="1" applyFill="1" applyBorder="1" applyAlignment="1">
      <alignment horizontal="right" vertical="center" wrapText="1"/>
    </xf>
    <xf numFmtId="165" fontId="10" fillId="0" borderId="0" xfId="2" applyNumberFormat="1" applyFont="1" applyFill="1" applyBorder="1" applyAlignment="1">
      <alignment horizontal="right" vertical="center" wrapText="1"/>
    </xf>
    <xf numFmtId="164" fontId="10" fillId="0" borderId="1" xfId="1" applyNumberFormat="1" applyFont="1" applyFill="1" applyBorder="1" applyAlignment="1">
      <alignment horizontal="right" vertical="center" wrapText="1"/>
    </xf>
  </cellXfs>
  <cellStyles count="4">
    <cellStyle name="Migliaia" xfId="1" builtinId="3"/>
    <cellStyle name="Normale" xfId="0" builtinId="0"/>
    <cellStyle name="Normale 2" xfId="3"/>
    <cellStyle name="Percentual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7"/>
  <sheetViews>
    <sheetView workbookViewId="0">
      <selection sqref="A1:G1"/>
    </sheetView>
  </sheetViews>
  <sheetFormatPr defaultRowHeight="15" x14ac:dyDescent="0.25"/>
  <cols>
    <col min="1" max="1" width="27.140625" customWidth="1"/>
    <col min="6" max="6" width="1.42578125" customWidth="1"/>
    <col min="7" max="7" width="8.140625" customWidth="1"/>
  </cols>
  <sheetData>
    <row r="1" spans="1:7" s="1" customFormat="1" ht="36" customHeight="1" x14ac:dyDescent="0.25">
      <c r="A1" s="37" t="s">
        <v>50</v>
      </c>
      <c r="B1" s="38"/>
      <c r="C1" s="38"/>
      <c r="D1" s="38"/>
      <c r="E1" s="38"/>
      <c r="F1" s="38"/>
      <c r="G1" s="38"/>
    </row>
    <row r="2" spans="1:7" x14ac:dyDescent="0.25">
      <c r="A2" s="32" t="s">
        <v>7</v>
      </c>
      <c r="B2" s="34" t="s">
        <v>22</v>
      </c>
      <c r="C2" s="34"/>
      <c r="D2" s="34"/>
      <c r="E2" s="34"/>
      <c r="F2" s="24"/>
      <c r="G2" s="35" t="s">
        <v>49</v>
      </c>
    </row>
    <row r="3" spans="1:7" x14ac:dyDescent="0.25">
      <c r="A3" s="33"/>
      <c r="B3" s="3" t="s">
        <v>8</v>
      </c>
      <c r="C3" s="3" t="s">
        <v>9</v>
      </c>
      <c r="D3" s="3" t="s">
        <v>0</v>
      </c>
      <c r="E3" s="3" t="s">
        <v>45</v>
      </c>
      <c r="F3" s="2"/>
      <c r="G3" s="36"/>
    </row>
    <row r="4" spans="1:7" x14ac:dyDescent="0.25">
      <c r="A4" s="4" t="s">
        <v>11</v>
      </c>
      <c r="B4" s="5">
        <v>28</v>
      </c>
      <c r="C4" s="6">
        <v>5</v>
      </c>
      <c r="D4" s="5">
        <v>33</v>
      </c>
      <c r="E4" s="7">
        <f>C4/D4</f>
        <v>0.15151515151515152</v>
      </c>
      <c r="F4" s="8"/>
      <c r="G4" s="7">
        <v>0.21212121212121213</v>
      </c>
    </row>
    <row r="5" spans="1:7" x14ac:dyDescent="0.25">
      <c r="A5" s="4" t="s">
        <v>46</v>
      </c>
      <c r="B5" s="5">
        <v>36</v>
      </c>
      <c r="C5" s="6">
        <v>4</v>
      </c>
      <c r="D5" s="5">
        <v>40</v>
      </c>
      <c r="E5" s="7">
        <f t="shared" ref="E5:E15" si="0">C5/D5</f>
        <v>0.1</v>
      </c>
      <c r="F5" s="8"/>
      <c r="G5" s="7">
        <v>0.15</v>
      </c>
    </row>
    <row r="6" spans="1:7" x14ac:dyDescent="0.25">
      <c r="A6" s="4" t="s">
        <v>47</v>
      </c>
      <c r="B6" s="5">
        <v>85</v>
      </c>
      <c r="C6" s="6">
        <v>6</v>
      </c>
      <c r="D6" s="5">
        <v>91</v>
      </c>
      <c r="E6" s="7">
        <f t="shared" si="0"/>
        <v>6.5934065934065936E-2</v>
      </c>
      <c r="F6" s="8"/>
      <c r="G6" s="7">
        <v>0.12745098039215685</v>
      </c>
    </row>
    <row r="7" spans="1:7" x14ac:dyDescent="0.25">
      <c r="A7" s="4" t="s">
        <v>1</v>
      </c>
      <c r="B7" s="5">
        <v>6831</v>
      </c>
      <c r="C7" s="6">
        <v>1147</v>
      </c>
      <c r="D7" s="5">
        <v>7978</v>
      </c>
      <c r="E7" s="7">
        <f t="shared" si="0"/>
        <v>0.14377036851341188</v>
      </c>
      <c r="F7" s="8"/>
      <c r="G7" s="7">
        <v>0.14640539191213181</v>
      </c>
    </row>
    <row r="8" spans="1:7" x14ac:dyDescent="0.25">
      <c r="A8" s="4" t="s">
        <v>2</v>
      </c>
      <c r="B8" s="5">
        <v>560</v>
      </c>
      <c r="C8" s="6">
        <v>68</v>
      </c>
      <c r="D8" s="5">
        <v>628</v>
      </c>
      <c r="E8" s="7">
        <f t="shared" si="0"/>
        <v>0.10828025477707007</v>
      </c>
      <c r="F8" s="8"/>
      <c r="G8" s="7">
        <v>0.13089005235602094</v>
      </c>
    </row>
    <row r="9" spans="1:7" x14ac:dyDescent="0.25">
      <c r="A9" s="4" t="s">
        <v>12</v>
      </c>
      <c r="B9" s="5">
        <v>12</v>
      </c>
      <c r="C9" s="6">
        <v>2</v>
      </c>
      <c r="D9" s="5">
        <v>14</v>
      </c>
      <c r="E9" s="7">
        <f t="shared" si="0"/>
        <v>0.14285714285714285</v>
      </c>
      <c r="F9" s="8"/>
      <c r="G9" s="7">
        <v>0.1111111111111111</v>
      </c>
    </row>
    <row r="10" spans="1:7" x14ac:dyDescent="0.25">
      <c r="A10" s="4" t="s">
        <v>3</v>
      </c>
      <c r="B10" s="5">
        <v>165</v>
      </c>
      <c r="C10" s="6">
        <v>29</v>
      </c>
      <c r="D10" s="5">
        <v>194</v>
      </c>
      <c r="E10" s="7">
        <f t="shared" si="0"/>
        <v>0.14948453608247422</v>
      </c>
      <c r="F10" s="8"/>
      <c r="G10" s="7">
        <v>0.16460905349794239</v>
      </c>
    </row>
    <row r="11" spans="1:7" x14ac:dyDescent="0.25">
      <c r="A11" s="4" t="s">
        <v>13</v>
      </c>
      <c r="B11" s="5">
        <v>65</v>
      </c>
      <c r="C11" s="6">
        <v>6</v>
      </c>
      <c r="D11" s="5">
        <v>71</v>
      </c>
      <c r="E11" s="7">
        <f t="shared" si="0"/>
        <v>8.4507042253521125E-2</v>
      </c>
      <c r="F11" s="8"/>
      <c r="G11" s="7">
        <v>7.2463768115942032E-2</v>
      </c>
    </row>
    <row r="12" spans="1:7" x14ac:dyDescent="0.25">
      <c r="A12" s="4" t="s">
        <v>4</v>
      </c>
      <c r="B12" s="5">
        <v>1853</v>
      </c>
      <c r="C12" s="6">
        <v>356</v>
      </c>
      <c r="D12" s="5">
        <v>2209</v>
      </c>
      <c r="E12" s="7">
        <f t="shared" si="0"/>
        <v>0.16115889542779538</v>
      </c>
      <c r="F12" s="8"/>
      <c r="G12" s="7">
        <v>0.14634146341463414</v>
      </c>
    </row>
    <row r="13" spans="1:7" x14ac:dyDescent="0.25">
      <c r="A13" s="4" t="s">
        <v>5</v>
      </c>
      <c r="B13" s="5">
        <v>551</v>
      </c>
      <c r="C13" s="6">
        <v>89</v>
      </c>
      <c r="D13" s="5">
        <v>640</v>
      </c>
      <c r="E13" s="7">
        <f t="shared" si="0"/>
        <v>0.13906250000000001</v>
      </c>
      <c r="F13" s="8"/>
      <c r="G13" s="7">
        <v>0.1421647819063005</v>
      </c>
    </row>
    <row r="14" spans="1:7" x14ac:dyDescent="0.25">
      <c r="A14" s="4" t="s">
        <v>6</v>
      </c>
      <c r="B14" s="5">
        <v>806</v>
      </c>
      <c r="C14" s="6">
        <v>144</v>
      </c>
      <c r="D14" s="5">
        <v>950</v>
      </c>
      <c r="E14" s="7">
        <f t="shared" si="0"/>
        <v>0.15157894736842106</v>
      </c>
      <c r="F14" s="8"/>
      <c r="G14" s="7">
        <v>0.12187159956474429</v>
      </c>
    </row>
    <row r="15" spans="1:7" x14ac:dyDescent="0.25">
      <c r="A15" s="27" t="s">
        <v>0</v>
      </c>
      <c r="B15" s="28">
        <v>10992</v>
      </c>
      <c r="C15" s="29">
        <v>1856</v>
      </c>
      <c r="D15" s="28">
        <v>12848</v>
      </c>
      <c r="E15" s="30">
        <f t="shared" si="0"/>
        <v>0.14445828144458281</v>
      </c>
      <c r="F15" s="30"/>
      <c r="G15" s="30">
        <v>0.14370048159080318</v>
      </c>
    </row>
    <row r="16" spans="1:7" x14ac:dyDescent="0.25">
      <c r="A16" s="25" t="s">
        <v>52</v>
      </c>
    </row>
    <row r="17" spans="1:21" ht="55.5" customHeight="1" x14ac:dyDescent="0.25">
      <c r="A17" s="39" t="s">
        <v>53</v>
      </c>
      <c r="B17" s="40"/>
      <c r="C17" s="40"/>
      <c r="D17" s="40"/>
      <c r="E17" s="40"/>
      <c r="F17" s="40"/>
      <c r="G17" s="40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</row>
  </sheetData>
  <mergeCells count="5">
    <mergeCell ref="A2:A3"/>
    <mergeCell ref="B2:E2"/>
    <mergeCell ref="G2:G3"/>
    <mergeCell ref="A1:G1"/>
    <mergeCell ref="A17:G17"/>
  </mergeCell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workbookViewId="0">
      <selection sqref="A1:G1"/>
    </sheetView>
  </sheetViews>
  <sheetFormatPr defaultRowHeight="15" x14ac:dyDescent="0.25"/>
  <cols>
    <col min="1" max="1" width="22" customWidth="1"/>
    <col min="2" max="2" width="7.28515625" customWidth="1"/>
    <col min="3" max="3" width="7.85546875" customWidth="1"/>
    <col min="4" max="4" width="7" customWidth="1"/>
    <col min="5" max="5" width="6.7109375" customWidth="1"/>
    <col min="6" max="6" width="1.28515625" customWidth="1"/>
    <col min="7" max="7" width="7.7109375" customWidth="1"/>
  </cols>
  <sheetData>
    <row r="1" spans="1:7" ht="34.5" customHeight="1" x14ac:dyDescent="0.25">
      <c r="A1" s="45" t="s">
        <v>51</v>
      </c>
      <c r="B1" s="46"/>
      <c r="C1" s="46"/>
      <c r="D1" s="46"/>
      <c r="E1" s="46"/>
      <c r="F1" s="46"/>
      <c r="G1" s="46"/>
    </row>
    <row r="2" spans="1:7" x14ac:dyDescent="0.25">
      <c r="A2" s="41" t="s">
        <v>54</v>
      </c>
      <c r="B2" s="34" t="s">
        <v>22</v>
      </c>
      <c r="C2" s="34"/>
      <c r="D2" s="34"/>
      <c r="E2" s="34"/>
      <c r="F2" s="24"/>
      <c r="G2" s="43" t="s">
        <v>49</v>
      </c>
    </row>
    <row r="3" spans="1:7" x14ac:dyDescent="0.25">
      <c r="A3" s="42"/>
      <c r="B3" s="31" t="s">
        <v>23</v>
      </c>
      <c r="C3" s="31" t="s">
        <v>24</v>
      </c>
      <c r="D3" s="31" t="s">
        <v>21</v>
      </c>
      <c r="E3" s="31" t="s">
        <v>10</v>
      </c>
      <c r="F3" s="2"/>
      <c r="G3" s="44"/>
    </row>
    <row r="4" spans="1:7" x14ac:dyDescent="0.25">
      <c r="A4" s="9" t="s">
        <v>25</v>
      </c>
      <c r="B4" s="10">
        <v>1435</v>
      </c>
      <c r="C4" s="10">
        <v>284</v>
      </c>
      <c r="D4" s="10">
        <v>1719</v>
      </c>
      <c r="E4" s="11">
        <v>0.16521233275159977</v>
      </c>
      <c r="F4" s="11"/>
      <c r="G4" s="12">
        <v>0.17196702002355713</v>
      </c>
    </row>
    <row r="5" spans="1:7" x14ac:dyDescent="0.25">
      <c r="A5" s="9" t="s">
        <v>48</v>
      </c>
      <c r="B5" s="10">
        <v>100</v>
      </c>
      <c r="C5" s="10">
        <v>18</v>
      </c>
      <c r="D5" s="10">
        <v>118</v>
      </c>
      <c r="E5" s="11">
        <v>0.15254237288135594</v>
      </c>
      <c r="F5" s="11"/>
      <c r="G5" s="12">
        <v>0.18103448275862069</v>
      </c>
    </row>
    <row r="6" spans="1:7" x14ac:dyDescent="0.25">
      <c r="A6" s="9" t="s">
        <v>26</v>
      </c>
      <c r="B6" s="10">
        <v>336</v>
      </c>
      <c r="C6" s="10">
        <v>46</v>
      </c>
      <c r="D6" s="10">
        <v>382</v>
      </c>
      <c r="E6" s="11">
        <v>0.12041884816753927</v>
      </c>
      <c r="F6" s="11"/>
      <c r="G6" s="12">
        <v>0.13192612137203166</v>
      </c>
    </row>
    <row r="7" spans="1:7" x14ac:dyDescent="0.25">
      <c r="A7" s="9" t="s">
        <v>27</v>
      </c>
      <c r="B7" s="10">
        <v>1704</v>
      </c>
      <c r="C7" s="10">
        <v>352</v>
      </c>
      <c r="D7" s="10">
        <v>2056</v>
      </c>
      <c r="E7" s="11">
        <v>0.17120622568093385</v>
      </c>
      <c r="F7" s="11"/>
      <c r="G7" s="12">
        <v>0.16609672691744015</v>
      </c>
    </row>
    <row r="8" spans="1:7" x14ac:dyDescent="0.25">
      <c r="A8" s="9" t="s">
        <v>14</v>
      </c>
      <c r="B8" s="10">
        <f>B9+B10</f>
        <v>431</v>
      </c>
      <c r="C8" s="10">
        <f>C9+C10</f>
        <v>76</v>
      </c>
      <c r="D8" s="10">
        <f>D9+D10</f>
        <v>507</v>
      </c>
      <c r="E8" s="11">
        <v>0.14990138067061143</v>
      </c>
      <c r="F8" s="11"/>
      <c r="G8" s="12">
        <f>(G9+G10)/2</f>
        <v>0.13690684184778812</v>
      </c>
    </row>
    <row r="9" spans="1:7" x14ac:dyDescent="0.25">
      <c r="A9" s="20" t="s">
        <v>28</v>
      </c>
      <c r="B9" s="21">
        <v>176</v>
      </c>
      <c r="C9" s="21">
        <v>34</v>
      </c>
      <c r="D9" s="21">
        <v>210</v>
      </c>
      <c r="E9" s="22">
        <v>0.16190476190476191</v>
      </c>
      <c r="F9" s="22"/>
      <c r="G9" s="23">
        <v>0.12195121951219512</v>
      </c>
    </row>
    <row r="10" spans="1:7" x14ac:dyDescent="0.25">
      <c r="A10" s="20" t="s">
        <v>15</v>
      </c>
      <c r="B10" s="21">
        <v>255</v>
      </c>
      <c r="C10" s="21">
        <v>42</v>
      </c>
      <c r="D10" s="21">
        <v>297</v>
      </c>
      <c r="E10" s="22">
        <v>0.14141414141414141</v>
      </c>
      <c r="F10" s="22"/>
      <c r="G10" s="23">
        <v>0.15186246418338109</v>
      </c>
    </row>
    <row r="11" spans="1:7" x14ac:dyDescent="0.25">
      <c r="A11" s="9" t="s">
        <v>29</v>
      </c>
      <c r="B11" s="10">
        <v>808</v>
      </c>
      <c r="C11" s="10">
        <v>163</v>
      </c>
      <c r="D11" s="10">
        <v>971</v>
      </c>
      <c r="E11" s="11">
        <v>0.16786817713697219</v>
      </c>
      <c r="F11" s="11"/>
      <c r="G11" s="12">
        <v>0.1644535240040858</v>
      </c>
    </row>
    <row r="12" spans="1:7" x14ac:dyDescent="0.25">
      <c r="A12" s="9" t="s">
        <v>30</v>
      </c>
      <c r="B12" s="10">
        <v>321</v>
      </c>
      <c r="C12" s="10">
        <v>69</v>
      </c>
      <c r="D12" s="10">
        <v>390</v>
      </c>
      <c r="E12" s="11">
        <v>0.17692307692307693</v>
      </c>
      <c r="F12" s="11"/>
      <c r="G12" s="12">
        <v>0.14882506527415143</v>
      </c>
    </row>
    <row r="13" spans="1:7" x14ac:dyDescent="0.25">
      <c r="A13" s="13" t="s">
        <v>31</v>
      </c>
      <c r="B13" s="14">
        <v>534</v>
      </c>
      <c r="C13" s="14">
        <v>140</v>
      </c>
      <c r="D13" s="14">
        <v>674</v>
      </c>
      <c r="E13" s="15">
        <v>0.20771513353115728</v>
      </c>
      <c r="F13" s="15"/>
      <c r="G13" s="12">
        <v>0.21198830409356725</v>
      </c>
    </row>
    <row r="14" spans="1:7" x14ac:dyDescent="0.25">
      <c r="A14" s="9" t="s">
        <v>32</v>
      </c>
      <c r="B14" s="10">
        <v>481</v>
      </c>
      <c r="C14" s="10">
        <v>103</v>
      </c>
      <c r="D14" s="10">
        <v>584</v>
      </c>
      <c r="E14" s="11">
        <v>0.17636986301369864</v>
      </c>
      <c r="F14" s="11"/>
      <c r="G14" s="12">
        <v>0.15614617940199335</v>
      </c>
    </row>
    <row r="15" spans="1:7" x14ac:dyDescent="0.25">
      <c r="A15" s="9" t="s">
        <v>33</v>
      </c>
      <c r="B15" s="10">
        <v>149</v>
      </c>
      <c r="C15" s="10">
        <v>27</v>
      </c>
      <c r="D15" s="10">
        <v>176</v>
      </c>
      <c r="E15" s="11">
        <v>0.15340909090909091</v>
      </c>
      <c r="F15" s="11"/>
      <c r="G15" s="12">
        <v>0.17241379310344829</v>
      </c>
    </row>
    <row r="16" spans="1:7" x14ac:dyDescent="0.25">
      <c r="A16" s="9" t="s">
        <v>34</v>
      </c>
      <c r="B16" s="10">
        <v>346</v>
      </c>
      <c r="C16" s="10">
        <v>56</v>
      </c>
      <c r="D16" s="10">
        <v>402</v>
      </c>
      <c r="E16" s="11">
        <v>0.13930348258706468</v>
      </c>
      <c r="F16" s="11"/>
      <c r="G16" s="12">
        <v>0.13250000000000001</v>
      </c>
    </row>
    <row r="17" spans="1:7" x14ac:dyDescent="0.25">
      <c r="A17" s="9" t="s">
        <v>35</v>
      </c>
      <c r="B17" s="10">
        <v>722</v>
      </c>
      <c r="C17" s="10">
        <v>93</v>
      </c>
      <c r="D17" s="10">
        <v>815</v>
      </c>
      <c r="E17" s="11">
        <v>0.11411042944785275</v>
      </c>
      <c r="F17" s="11"/>
      <c r="G17" s="12">
        <v>0.11352040816326531</v>
      </c>
    </row>
    <row r="18" spans="1:7" x14ac:dyDescent="0.25">
      <c r="A18" s="9" t="s">
        <v>36</v>
      </c>
      <c r="B18" s="10">
        <v>392</v>
      </c>
      <c r="C18" s="10">
        <v>63</v>
      </c>
      <c r="D18" s="10">
        <v>455</v>
      </c>
      <c r="E18" s="11">
        <v>0.13846153846153847</v>
      </c>
      <c r="F18" s="11"/>
      <c r="G18" s="12">
        <v>0.13747228381374724</v>
      </c>
    </row>
    <row r="19" spans="1:7" x14ac:dyDescent="0.25">
      <c r="A19" s="9" t="s">
        <v>37</v>
      </c>
      <c r="B19" s="10">
        <v>185</v>
      </c>
      <c r="C19" s="10">
        <v>29</v>
      </c>
      <c r="D19" s="10">
        <v>214</v>
      </c>
      <c r="E19" s="11">
        <v>0.13551401869158877</v>
      </c>
      <c r="F19" s="11"/>
      <c r="G19" s="12">
        <v>0.12558139534883722</v>
      </c>
    </row>
    <row r="20" spans="1:7" x14ac:dyDescent="0.25">
      <c r="A20" s="9" t="s">
        <v>38</v>
      </c>
      <c r="B20" s="10">
        <v>746</v>
      </c>
      <c r="C20" s="10">
        <v>65</v>
      </c>
      <c r="D20" s="10">
        <v>811</v>
      </c>
      <c r="E20" s="11">
        <v>8.0147965474722568E-2</v>
      </c>
      <c r="F20" s="11"/>
      <c r="G20" s="12">
        <v>8.7330873308733084E-2</v>
      </c>
    </row>
    <row r="21" spans="1:7" x14ac:dyDescent="0.25">
      <c r="A21" s="9" t="s">
        <v>39</v>
      </c>
      <c r="B21" s="10">
        <v>431</v>
      </c>
      <c r="C21" s="10">
        <v>51</v>
      </c>
      <c r="D21" s="10">
        <v>482</v>
      </c>
      <c r="E21" s="11">
        <v>0.10580912863070539</v>
      </c>
      <c r="F21" s="11"/>
      <c r="G21" s="12">
        <v>9.8196392785571143E-2</v>
      </c>
    </row>
    <row r="22" spans="1:7" x14ac:dyDescent="0.25">
      <c r="A22" s="9" t="s">
        <v>40</v>
      </c>
      <c r="B22" s="10">
        <v>188</v>
      </c>
      <c r="C22" s="10">
        <v>23</v>
      </c>
      <c r="D22" s="10">
        <v>211</v>
      </c>
      <c r="E22" s="11">
        <v>0.10900473933649289</v>
      </c>
      <c r="F22" s="11"/>
      <c r="G22" s="12">
        <v>9.9526066350710901E-2</v>
      </c>
    </row>
    <row r="23" spans="1:7" x14ac:dyDescent="0.25">
      <c r="A23" s="9" t="s">
        <v>41</v>
      </c>
      <c r="B23" s="10">
        <v>502</v>
      </c>
      <c r="C23" s="10">
        <v>48</v>
      </c>
      <c r="D23" s="10">
        <v>550</v>
      </c>
      <c r="E23" s="11">
        <v>8.727272727272728E-2</v>
      </c>
      <c r="F23" s="11"/>
      <c r="G23" s="12">
        <v>9.9457504520795659E-2</v>
      </c>
    </row>
    <row r="24" spans="1:7" x14ac:dyDescent="0.25">
      <c r="A24" s="13" t="s">
        <v>42</v>
      </c>
      <c r="B24" s="14">
        <v>701</v>
      </c>
      <c r="C24" s="14">
        <v>61</v>
      </c>
      <c r="D24" s="14">
        <v>762</v>
      </c>
      <c r="E24" s="15">
        <v>8.0052493438320216E-2</v>
      </c>
      <c r="F24" s="15"/>
      <c r="G24" s="12">
        <v>7.5697211155378488E-2</v>
      </c>
    </row>
    <row r="25" spans="1:7" x14ac:dyDescent="0.25">
      <c r="A25" s="9" t="s">
        <v>43</v>
      </c>
      <c r="B25" s="10">
        <v>480</v>
      </c>
      <c r="C25" s="10">
        <v>89</v>
      </c>
      <c r="D25" s="10">
        <v>569</v>
      </c>
      <c r="E25" s="11">
        <v>0.15641476274165203</v>
      </c>
      <c r="F25" s="11"/>
      <c r="G25" s="12">
        <v>0.1692573402417962</v>
      </c>
    </row>
    <row r="26" spans="1:7" ht="6" customHeight="1" x14ac:dyDescent="0.25">
      <c r="A26" s="9"/>
      <c r="B26" s="10"/>
      <c r="C26" s="10"/>
      <c r="D26" s="10"/>
      <c r="E26" s="11"/>
      <c r="F26" s="11"/>
      <c r="G26" s="12"/>
    </row>
    <row r="27" spans="1:7" x14ac:dyDescent="0.25">
      <c r="A27" s="9" t="s">
        <v>16</v>
      </c>
      <c r="B27" s="10">
        <v>3575</v>
      </c>
      <c r="C27" s="10">
        <v>700</v>
      </c>
      <c r="D27" s="10">
        <v>4275</v>
      </c>
      <c r="E27" s="11">
        <v>0.16374269005847952</v>
      </c>
      <c r="F27" s="11"/>
      <c r="G27" s="12">
        <v>0.16580188679245284</v>
      </c>
    </row>
    <row r="28" spans="1:7" x14ac:dyDescent="0.25">
      <c r="A28" s="9" t="s">
        <v>17</v>
      </c>
      <c r="B28" s="10">
        <v>2094</v>
      </c>
      <c r="C28" s="10">
        <v>448</v>
      </c>
      <c r="D28" s="10">
        <v>2542</v>
      </c>
      <c r="E28" s="11">
        <v>0.17623918174665618</v>
      </c>
      <c r="F28" s="11"/>
      <c r="G28" s="12">
        <v>0.16961538461538461</v>
      </c>
    </row>
    <row r="29" spans="1:7" x14ac:dyDescent="0.25">
      <c r="A29" s="9" t="s">
        <v>18</v>
      </c>
      <c r="B29" s="10">
        <v>1698</v>
      </c>
      <c r="C29" s="10">
        <v>279</v>
      </c>
      <c r="D29" s="10">
        <v>1977</v>
      </c>
      <c r="E29" s="11">
        <v>0.14112291350531109</v>
      </c>
      <c r="F29" s="11"/>
      <c r="G29" s="12">
        <v>0.1357142857142857</v>
      </c>
    </row>
    <row r="30" spans="1:7" x14ac:dyDescent="0.25">
      <c r="A30" s="9" t="s">
        <v>19</v>
      </c>
      <c r="B30" s="10">
        <v>2444</v>
      </c>
      <c r="C30" s="10">
        <v>279</v>
      </c>
      <c r="D30" s="10">
        <v>2723</v>
      </c>
      <c r="E30" s="11">
        <v>0.10246052148365772</v>
      </c>
      <c r="F30" s="11"/>
      <c r="G30" s="12">
        <v>0.10393873085339168</v>
      </c>
    </row>
    <row r="31" spans="1:7" x14ac:dyDescent="0.25">
      <c r="A31" s="9" t="s">
        <v>20</v>
      </c>
      <c r="B31" s="10">
        <v>1181</v>
      </c>
      <c r="C31" s="10">
        <v>150</v>
      </c>
      <c r="D31" s="10">
        <v>1331</v>
      </c>
      <c r="E31" s="11">
        <v>0.11269722013523667</v>
      </c>
      <c r="F31" s="11"/>
      <c r="G31" s="12">
        <v>0.11636636636636637</v>
      </c>
    </row>
    <row r="32" spans="1:7" x14ac:dyDescent="0.25">
      <c r="A32" s="16" t="s">
        <v>44</v>
      </c>
      <c r="B32" s="17">
        <v>10992</v>
      </c>
      <c r="C32" s="17">
        <v>1856</v>
      </c>
      <c r="D32" s="17">
        <v>12848</v>
      </c>
      <c r="E32" s="18">
        <v>0.14445828144458281</v>
      </c>
      <c r="F32" s="18"/>
      <c r="G32" s="19">
        <v>0.14370048159080318</v>
      </c>
    </row>
    <row r="33" spans="1:1" x14ac:dyDescent="0.25">
      <c r="A33" s="25" t="s">
        <v>52</v>
      </c>
    </row>
  </sheetData>
  <mergeCells count="4">
    <mergeCell ref="A2:A3"/>
    <mergeCell ref="B2:E2"/>
    <mergeCell ref="G2:G3"/>
    <mergeCell ref="A1:G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tabSelected="1" workbookViewId="0">
      <selection activeCell="N19" sqref="N19"/>
    </sheetView>
  </sheetViews>
  <sheetFormatPr defaultRowHeight="15" x14ac:dyDescent="0.25"/>
  <cols>
    <col min="1" max="1" width="24.7109375" customWidth="1"/>
    <col min="5" max="5" width="1.28515625" customWidth="1"/>
  </cols>
  <sheetData>
    <row r="1" spans="1:8" ht="32.25" customHeight="1" x14ac:dyDescent="0.25">
      <c r="A1" s="37" t="s">
        <v>62</v>
      </c>
      <c r="B1" s="38"/>
      <c r="C1" s="38"/>
      <c r="D1" s="38"/>
      <c r="E1" s="38"/>
      <c r="F1" s="38"/>
      <c r="G1" s="38"/>
      <c r="H1" s="38"/>
    </row>
    <row r="2" spans="1:8" x14ac:dyDescent="0.25">
      <c r="A2" s="32" t="s">
        <v>7</v>
      </c>
      <c r="B2" s="47" t="s">
        <v>55</v>
      </c>
      <c r="C2" s="47"/>
      <c r="D2" s="47"/>
      <c r="E2" s="48"/>
      <c r="F2" s="47" t="s">
        <v>56</v>
      </c>
      <c r="G2" s="47"/>
      <c r="H2" s="47"/>
    </row>
    <row r="3" spans="1:8" ht="27" x14ac:dyDescent="0.25">
      <c r="A3" s="33"/>
      <c r="B3" s="49" t="s">
        <v>57</v>
      </c>
      <c r="C3" s="49" t="s">
        <v>58</v>
      </c>
      <c r="D3" s="49" t="s">
        <v>59</v>
      </c>
      <c r="E3" s="50"/>
      <c r="F3" s="49" t="s">
        <v>57</v>
      </c>
      <c r="G3" s="49" t="s">
        <v>58</v>
      </c>
      <c r="H3" s="49" t="s">
        <v>59</v>
      </c>
    </row>
    <row r="4" spans="1:8" x14ac:dyDescent="0.25">
      <c r="A4" s="10" t="s">
        <v>25</v>
      </c>
      <c r="B4" s="10">
        <v>7</v>
      </c>
      <c r="C4" s="10">
        <v>1202</v>
      </c>
      <c r="D4" s="51">
        <v>4.5454545454545456E-2</v>
      </c>
      <c r="E4" s="51"/>
      <c r="F4" s="52">
        <v>8</v>
      </c>
      <c r="G4" s="52">
        <v>1206</v>
      </c>
      <c r="H4" s="51">
        <v>6.4000000000000001E-2</v>
      </c>
    </row>
    <row r="5" spans="1:8" x14ac:dyDescent="0.25">
      <c r="A5" s="10" t="s">
        <v>48</v>
      </c>
      <c r="B5" s="10">
        <v>1</v>
      </c>
      <c r="C5" s="10">
        <v>74</v>
      </c>
      <c r="D5" s="51">
        <v>6.4935064935064939E-3</v>
      </c>
      <c r="E5" s="51"/>
      <c r="F5" s="52">
        <v>0</v>
      </c>
      <c r="G5" s="52">
        <v>74</v>
      </c>
      <c r="H5" s="51">
        <v>0</v>
      </c>
    </row>
    <row r="6" spans="1:8" x14ac:dyDescent="0.25">
      <c r="A6" s="10" t="s">
        <v>26</v>
      </c>
      <c r="B6" s="10">
        <v>1</v>
      </c>
      <c r="C6" s="10">
        <v>235</v>
      </c>
      <c r="D6" s="51">
        <v>6.4935064935064939E-3</v>
      </c>
      <c r="E6" s="51"/>
      <c r="F6" s="52">
        <v>3</v>
      </c>
      <c r="G6" s="52">
        <v>234</v>
      </c>
      <c r="H6" s="51">
        <v>2.4E-2</v>
      </c>
    </row>
    <row r="7" spans="1:8" x14ac:dyDescent="0.25">
      <c r="A7" s="10" t="s">
        <v>27</v>
      </c>
      <c r="B7" s="10">
        <v>13</v>
      </c>
      <c r="C7" s="10">
        <v>1523</v>
      </c>
      <c r="D7" s="51">
        <v>8.4415584415584416E-2</v>
      </c>
      <c r="E7" s="51"/>
      <c r="F7" s="52">
        <v>12</v>
      </c>
      <c r="G7" s="52">
        <v>1524</v>
      </c>
      <c r="H7" s="51">
        <v>9.6000000000000002E-2</v>
      </c>
    </row>
    <row r="8" spans="1:8" x14ac:dyDescent="0.25">
      <c r="A8" s="10" t="s">
        <v>60</v>
      </c>
      <c r="B8" s="10">
        <v>1</v>
      </c>
      <c r="C8" s="10">
        <v>293</v>
      </c>
      <c r="D8" s="51">
        <v>6.4935064935064939E-3</v>
      </c>
      <c r="E8" s="51"/>
      <c r="F8" s="52">
        <v>4</v>
      </c>
      <c r="G8" s="52">
        <v>326</v>
      </c>
      <c r="H8" s="51">
        <v>3.2000000000000001E-2</v>
      </c>
    </row>
    <row r="9" spans="1:8" x14ac:dyDescent="0.25">
      <c r="A9" s="21" t="s">
        <v>28</v>
      </c>
      <c r="B9" s="21">
        <v>0</v>
      </c>
      <c r="C9" s="21">
        <v>116</v>
      </c>
      <c r="D9" s="53">
        <v>0</v>
      </c>
      <c r="E9" s="53"/>
      <c r="F9" s="54">
        <v>3</v>
      </c>
      <c r="G9" s="54">
        <v>116</v>
      </c>
      <c r="H9" s="53">
        <v>2.4E-2</v>
      </c>
    </row>
    <row r="10" spans="1:8" x14ac:dyDescent="0.25">
      <c r="A10" s="21" t="s">
        <v>15</v>
      </c>
      <c r="B10" s="21">
        <v>1</v>
      </c>
      <c r="C10" s="21">
        <v>177</v>
      </c>
      <c r="D10" s="53">
        <v>6.4935064935064939E-3</v>
      </c>
      <c r="E10" s="53"/>
      <c r="F10" s="54">
        <v>1</v>
      </c>
      <c r="G10" s="54">
        <v>210</v>
      </c>
      <c r="H10" s="53">
        <v>8.0000000000000002E-3</v>
      </c>
    </row>
    <row r="11" spans="1:8" x14ac:dyDescent="0.25">
      <c r="A11" s="10" t="s">
        <v>29</v>
      </c>
      <c r="B11" s="10">
        <v>3</v>
      </c>
      <c r="C11" s="10">
        <v>575</v>
      </c>
      <c r="D11" s="51">
        <v>1.948051948051948E-2</v>
      </c>
      <c r="E11" s="51"/>
      <c r="F11" s="52">
        <v>3</v>
      </c>
      <c r="G11" s="52">
        <v>573</v>
      </c>
      <c r="H11" s="51">
        <v>2.4E-2</v>
      </c>
    </row>
    <row r="12" spans="1:8" x14ac:dyDescent="0.25">
      <c r="A12" s="10" t="s">
        <v>30</v>
      </c>
      <c r="B12" s="10">
        <v>0</v>
      </c>
      <c r="C12" s="10">
        <v>216</v>
      </c>
      <c r="D12" s="51">
        <v>0</v>
      </c>
      <c r="E12" s="51"/>
      <c r="F12" s="52">
        <v>1</v>
      </c>
      <c r="G12" s="52">
        <v>216</v>
      </c>
      <c r="H12" s="51">
        <v>8.0000000000000002E-3</v>
      </c>
    </row>
    <row r="13" spans="1:8" x14ac:dyDescent="0.25">
      <c r="A13" s="10" t="s">
        <v>31</v>
      </c>
      <c r="B13" s="10">
        <v>2</v>
      </c>
      <c r="C13" s="10">
        <v>333</v>
      </c>
      <c r="D13" s="51">
        <v>1.2987012987012988E-2</v>
      </c>
      <c r="E13" s="51"/>
      <c r="F13" s="52">
        <v>1</v>
      </c>
      <c r="G13" s="52">
        <v>340</v>
      </c>
      <c r="H13" s="51">
        <v>8.0000000000000002E-3</v>
      </c>
    </row>
    <row r="14" spans="1:8" x14ac:dyDescent="0.25">
      <c r="A14" s="10" t="s">
        <v>32</v>
      </c>
      <c r="B14" s="10">
        <v>4</v>
      </c>
      <c r="C14" s="10">
        <v>276</v>
      </c>
      <c r="D14" s="51">
        <v>2.5974025974025976E-2</v>
      </c>
      <c r="E14" s="51"/>
      <c r="F14" s="52">
        <v>1</v>
      </c>
      <c r="G14" s="52">
        <v>278</v>
      </c>
      <c r="H14" s="51">
        <v>8.0000000000000002E-3</v>
      </c>
    </row>
    <row r="15" spans="1:8" x14ac:dyDescent="0.25">
      <c r="A15" s="10" t="s">
        <v>33</v>
      </c>
      <c r="B15" s="10">
        <v>2</v>
      </c>
      <c r="C15" s="10">
        <v>92</v>
      </c>
      <c r="D15" s="51">
        <v>1.2987012987012988E-2</v>
      </c>
      <c r="E15" s="51"/>
      <c r="F15" s="52">
        <v>2</v>
      </c>
      <c r="G15" s="52">
        <v>92</v>
      </c>
      <c r="H15" s="51">
        <v>1.6E-2</v>
      </c>
    </row>
    <row r="16" spans="1:8" x14ac:dyDescent="0.25">
      <c r="A16" s="10" t="s">
        <v>34</v>
      </c>
      <c r="B16" s="10">
        <v>4</v>
      </c>
      <c r="C16" s="10">
        <v>229</v>
      </c>
      <c r="D16" s="51">
        <v>2.5974025974025976E-2</v>
      </c>
      <c r="E16" s="51"/>
      <c r="F16" s="52">
        <v>2</v>
      </c>
      <c r="G16" s="52">
        <v>232</v>
      </c>
      <c r="H16" s="51">
        <v>1.6E-2</v>
      </c>
    </row>
    <row r="17" spans="1:8" x14ac:dyDescent="0.25">
      <c r="A17" s="14" t="s">
        <v>35</v>
      </c>
      <c r="B17" s="14">
        <v>8</v>
      </c>
      <c r="C17" s="14">
        <v>378</v>
      </c>
      <c r="D17" s="51">
        <v>5.1948051948051951E-2</v>
      </c>
      <c r="E17" s="51"/>
      <c r="F17" s="52">
        <v>13</v>
      </c>
      <c r="G17" s="52">
        <v>365</v>
      </c>
      <c r="H17" s="51">
        <v>0.104</v>
      </c>
    </row>
    <row r="18" spans="1:8" x14ac:dyDescent="0.25">
      <c r="A18" s="10" t="s">
        <v>36</v>
      </c>
      <c r="B18" s="10">
        <v>9</v>
      </c>
      <c r="C18" s="10">
        <v>305</v>
      </c>
      <c r="D18" s="51">
        <v>5.844155844155844E-2</v>
      </c>
      <c r="E18" s="51"/>
      <c r="F18" s="52">
        <v>1</v>
      </c>
      <c r="G18" s="52">
        <v>305</v>
      </c>
      <c r="H18" s="51">
        <v>8.0000000000000002E-3</v>
      </c>
    </row>
    <row r="19" spans="1:8" x14ac:dyDescent="0.25">
      <c r="A19" s="10" t="s">
        <v>37</v>
      </c>
      <c r="B19" s="10">
        <v>1</v>
      </c>
      <c r="C19" s="10">
        <v>136</v>
      </c>
      <c r="D19" s="51">
        <v>6.4935064935064939E-3</v>
      </c>
      <c r="E19" s="51"/>
      <c r="F19" s="52">
        <v>3</v>
      </c>
      <c r="G19" s="52">
        <v>136</v>
      </c>
      <c r="H19" s="51">
        <v>2.4E-2</v>
      </c>
    </row>
    <row r="20" spans="1:8" x14ac:dyDescent="0.25">
      <c r="A20" s="10" t="s">
        <v>38</v>
      </c>
      <c r="B20" s="10">
        <v>25</v>
      </c>
      <c r="C20" s="10">
        <v>550</v>
      </c>
      <c r="D20" s="51">
        <v>0.16233766233766234</v>
      </c>
      <c r="E20" s="51"/>
      <c r="F20" s="52">
        <v>19</v>
      </c>
      <c r="G20" s="52">
        <v>550</v>
      </c>
      <c r="H20" s="51">
        <v>0.152</v>
      </c>
    </row>
    <row r="21" spans="1:8" x14ac:dyDescent="0.25">
      <c r="A21" s="10" t="s">
        <v>39</v>
      </c>
      <c r="B21" s="10">
        <v>16</v>
      </c>
      <c r="C21" s="10">
        <v>258</v>
      </c>
      <c r="D21" s="51">
        <v>0.1038961038961039</v>
      </c>
      <c r="E21" s="51"/>
      <c r="F21" s="52">
        <v>9</v>
      </c>
      <c r="G21" s="52">
        <v>258</v>
      </c>
      <c r="H21" s="51">
        <v>7.1999999999999995E-2</v>
      </c>
    </row>
    <row r="22" spans="1:8" x14ac:dyDescent="0.25">
      <c r="A22" s="10" t="s">
        <v>40</v>
      </c>
      <c r="B22" s="10">
        <v>4</v>
      </c>
      <c r="C22" s="10">
        <v>131</v>
      </c>
      <c r="D22" s="51">
        <v>2.5974025974025976E-2</v>
      </c>
      <c r="E22" s="51"/>
      <c r="F22" s="52">
        <v>3</v>
      </c>
      <c r="G22" s="52">
        <v>131</v>
      </c>
      <c r="H22" s="51">
        <v>2.4E-2</v>
      </c>
    </row>
    <row r="23" spans="1:8" x14ac:dyDescent="0.25">
      <c r="A23" s="10" t="s">
        <v>41</v>
      </c>
      <c r="B23" s="10">
        <v>27</v>
      </c>
      <c r="C23" s="10">
        <v>405</v>
      </c>
      <c r="D23" s="51">
        <v>0.17532467532467533</v>
      </c>
      <c r="E23" s="51"/>
      <c r="F23" s="52">
        <v>23</v>
      </c>
      <c r="G23" s="52">
        <v>406</v>
      </c>
      <c r="H23" s="51">
        <v>0.184</v>
      </c>
    </row>
    <row r="24" spans="1:8" x14ac:dyDescent="0.25">
      <c r="A24" s="10" t="s">
        <v>42</v>
      </c>
      <c r="B24" s="10">
        <v>18</v>
      </c>
      <c r="C24" s="10">
        <v>390</v>
      </c>
      <c r="D24" s="51">
        <v>0.11688311688311688</v>
      </c>
      <c r="E24" s="51"/>
      <c r="F24" s="52">
        <v>8</v>
      </c>
      <c r="G24" s="52">
        <v>390</v>
      </c>
      <c r="H24" s="51">
        <v>6.4000000000000001E-2</v>
      </c>
    </row>
    <row r="25" spans="1:8" x14ac:dyDescent="0.25">
      <c r="A25" s="10" t="s">
        <v>43</v>
      </c>
      <c r="B25" s="10">
        <v>8</v>
      </c>
      <c r="C25" s="10">
        <v>377</v>
      </c>
      <c r="D25" s="51">
        <v>5.1948051948051951E-2</v>
      </c>
      <c r="E25" s="51"/>
      <c r="F25" s="52">
        <v>9</v>
      </c>
      <c r="G25" s="52">
        <v>376</v>
      </c>
      <c r="H25" s="51">
        <v>7.1999999999999995E-2</v>
      </c>
    </row>
    <row r="26" spans="1:8" x14ac:dyDescent="0.25">
      <c r="A26" s="10"/>
      <c r="B26" s="55"/>
      <c r="C26" s="55"/>
      <c r="D26" s="51"/>
      <c r="E26" s="51"/>
      <c r="F26" s="52"/>
      <c r="G26" s="52"/>
      <c r="H26" s="51"/>
    </row>
    <row r="27" spans="1:8" x14ac:dyDescent="0.25">
      <c r="A27" s="10" t="s">
        <v>16</v>
      </c>
      <c r="B27" s="10">
        <v>22</v>
      </c>
      <c r="C27" s="10">
        <v>3034</v>
      </c>
      <c r="D27" s="51">
        <v>0.14285714285714285</v>
      </c>
      <c r="E27" s="51"/>
      <c r="F27" s="52">
        <v>23</v>
      </c>
      <c r="G27" s="52">
        <v>3038</v>
      </c>
      <c r="H27" s="51">
        <v>0.184</v>
      </c>
    </row>
    <row r="28" spans="1:8" x14ac:dyDescent="0.25">
      <c r="A28" s="10" t="s">
        <v>17</v>
      </c>
      <c r="B28" s="10">
        <v>6</v>
      </c>
      <c r="C28" s="10">
        <v>1417</v>
      </c>
      <c r="D28" s="51">
        <v>3.896103896103896E-2</v>
      </c>
      <c r="E28" s="51"/>
      <c r="F28" s="52">
        <v>9</v>
      </c>
      <c r="G28" s="52">
        <v>1455</v>
      </c>
      <c r="H28" s="51">
        <v>7.1999999999999995E-2</v>
      </c>
    </row>
    <row r="29" spans="1:8" x14ac:dyDescent="0.25">
      <c r="A29" s="10" t="s">
        <v>18</v>
      </c>
      <c r="B29" s="10">
        <v>18</v>
      </c>
      <c r="C29" s="10">
        <v>975</v>
      </c>
      <c r="D29" s="51">
        <v>0.11688311688311688</v>
      </c>
      <c r="E29" s="51"/>
      <c r="F29" s="52">
        <v>18</v>
      </c>
      <c r="G29" s="52">
        <v>967</v>
      </c>
      <c r="H29" s="51">
        <v>0.14399999999999999</v>
      </c>
    </row>
    <row r="30" spans="1:8" x14ac:dyDescent="0.25">
      <c r="A30" s="10" t="s">
        <v>19</v>
      </c>
      <c r="B30" s="10">
        <v>82</v>
      </c>
      <c r="C30" s="10">
        <v>1785</v>
      </c>
      <c r="D30" s="51">
        <v>0.53246753246753242</v>
      </c>
      <c r="E30" s="51"/>
      <c r="F30" s="52">
        <v>58</v>
      </c>
      <c r="G30" s="52">
        <v>1786</v>
      </c>
      <c r="H30" s="51">
        <v>0.46400000000000002</v>
      </c>
    </row>
    <row r="31" spans="1:8" x14ac:dyDescent="0.25">
      <c r="A31" s="10" t="s">
        <v>20</v>
      </c>
      <c r="B31" s="10">
        <v>26</v>
      </c>
      <c r="C31" s="10">
        <v>767</v>
      </c>
      <c r="D31" s="51">
        <v>0.16883116883116883</v>
      </c>
      <c r="E31" s="51"/>
      <c r="F31" s="52">
        <v>17</v>
      </c>
      <c r="G31" s="52">
        <v>766</v>
      </c>
      <c r="H31" s="51">
        <v>0.13600000000000001</v>
      </c>
    </row>
    <row r="32" spans="1:8" x14ac:dyDescent="0.25">
      <c r="A32" s="17" t="s">
        <v>44</v>
      </c>
      <c r="B32" s="17">
        <v>154</v>
      </c>
      <c r="C32" s="17">
        <v>7978</v>
      </c>
      <c r="D32" s="56">
        <v>1</v>
      </c>
      <c r="E32" s="57"/>
      <c r="F32" s="58">
        <v>125</v>
      </c>
      <c r="G32" s="58">
        <v>8012</v>
      </c>
      <c r="H32" s="56">
        <v>1</v>
      </c>
    </row>
    <row r="33" spans="1:1" x14ac:dyDescent="0.25">
      <c r="A33" s="4" t="s">
        <v>61</v>
      </c>
    </row>
  </sheetData>
  <mergeCells count="4">
    <mergeCell ref="A2:A3"/>
    <mergeCell ref="B2:D2"/>
    <mergeCell ref="F2:H2"/>
    <mergeCell ref="A1:H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Tavola 3.1</vt:lpstr>
      <vt:lpstr>Tavola 3.2</vt:lpstr>
      <vt:lpstr>Tavola 3.3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Fiammetta FC. Cocco</dc:creator>
  <cp:lastModifiedBy>Elisa Berntsen</cp:lastModifiedBy>
  <cp:lastPrinted>2019-12-02T13:47:52Z</cp:lastPrinted>
  <dcterms:created xsi:type="dcterms:W3CDTF">2017-05-30T13:17:35Z</dcterms:created>
  <dcterms:modified xsi:type="dcterms:W3CDTF">2019-12-10T15:30:38Z</dcterms:modified>
</cp:coreProperties>
</file>